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Full Results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<sst xmlns="http://schemas.openxmlformats.org/spreadsheetml/2006/main" count="416" uniqueCount="120">
  <si>
    <t>First name</t>
  </si>
  <si>
    <t>Matthew</t>
  </si>
  <si>
    <t>Paul</t>
  </si>
  <si>
    <t>Simon</t>
  </si>
  <si>
    <t>Nicola</t>
  </si>
  <si>
    <t>Alexander</t>
  </si>
  <si>
    <t>John</t>
  </si>
  <si>
    <t>Peter</t>
  </si>
  <si>
    <t>Christopher</t>
  </si>
  <si>
    <t>Antony</t>
  </si>
  <si>
    <t>David</t>
  </si>
  <si>
    <t>Joshua</t>
  </si>
  <si>
    <t>Ben</t>
  </si>
  <si>
    <t>James</t>
  </si>
  <si>
    <t>Guy</t>
  </si>
  <si>
    <t>Kevin</t>
  </si>
  <si>
    <t>Daniel</t>
  </si>
  <si>
    <t>Chris</t>
  </si>
  <si>
    <t>Grant</t>
  </si>
  <si>
    <t>Hamish</t>
  </si>
  <si>
    <t>Graham</t>
  </si>
  <si>
    <t>Stephen</t>
  </si>
  <si>
    <t>Nick</t>
  </si>
  <si>
    <t>Dave</t>
  </si>
  <si>
    <t>Patrick</t>
  </si>
  <si>
    <t>Jack</t>
  </si>
  <si>
    <t>Steve</t>
  </si>
  <si>
    <t>Jim</t>
  </si>
  <si>
    <t>Richard</t>
  </si>
  <si>
    <t>Ian</t>
  </si>
  <si>
    <t>Mike</t>
  </si>
  <si>
    <t>Steven</t>
  </si>
  <si>
    <t>Jamie</t>
  </si>
  <si>
    <t>Ronnie</t>
  </si>
  <si>
    <t>Andrew</t>
  </si>
  <si>
    <t>Rupert</t>
  </si>
  <si>
    <t>Mark</t>
  </si>
  <si>
    <t>Ella</t>
  </si>
  <si>
    <t>Last name</t>
  </si>
  <si>
    <t>Bannister</t>
  </si>
  <si>
    <t>Dowling</t>
  </si>
  <si>
    <t>Harrison</t>
  </si>
  <si>
    <t>Hearn</t>
  </si>
  <si>
    <t>Johl</t>
  </si>
  <si>
    <t>Pegington</t>
  </si>
  <si>
    <t>Ratkovsky</t>
  </si>
  <si>
    <t>Smith</t>
  </si>
  <si>
    <t>Stevens</t>
  </si>
  <si>
    <t>Chapman</t>
  </si>
  <si>
    <t>Bishop</t>
  </si>
  <si>
    <t>Norman</t>
  </si>
  <si>
    <t>Harkin</t>
  </si>
  <si>
    <t>Arthur</t>
  </si>
  <si>
    <t>Walkington</t>
  </si>
  <si>
    <t>Fleming</t>
  </si>
  <si>
    <t>Good</t>
  </si>
  <si>
    <t>Mankee</t>
  </si>
  <si>
    <t>Hall</t>
  </si>
  <si>
    <t>Beamiss</t>
  </si>
  <si>
    <t>Coombes</t>
  </si>
  <si>
    <t>Hughes</t>
  </si>
  <si>
    <t>Wade</t>
  </si>
  <si>
    <t>Rennick</t>
  </si>
  <si>
    <t>o'malley</t>
  </si>
  <si>
    <t>Courtenay</t>
  </si>
  <si>
    <t>Udale</t>
  </si>
  <si>
    <t>Wilson</t>
  </si>
  <si>
    <t>Pursell</t>
  </si>
  <si>
    <t>Jones</t>
  </si>
  <si>
    <t>Doherty</t>
  </si>
  <si>
    <t>Watton</t>
  </si>
  <si>
    <t>Howard</t>
  </si>
  <si>
    <t>Farley</t>
  </si>
  <si>
    <t>Slater</t>
  </si>
  <si>
    <t>Neil</t>
  </si>
  <si>
    <t>Cohen</t>
  </si>
  <si>
    <t>Halliwell</t>
  </si>
  <si>
    <t>KILBURN</t>
  </si>
  <si>
    <t>Gale</t>
  </si>
  <si>
    <t>Challender</t>
  </si>
  <si>
    <t>Richardson</t>
  </si>
  <si>
    <t>Meer</t>
  </si>
  <si>
    <t>Race number</t>
  </si>
  <si>
    <t>Gender</t>
  </si>
  <si>
    <t>Male</t>
  </si>
  <si>
    <t>Female</t>
  </si>
  <si>
    <t>Finish status</t>
  </si>
  <si>
    <t>Withdrawn during race</t>
  </si>
  <si>
    <t>Pre-race withdrawal</t>
  </si>
  <si>
    <t>Finished</t>
  </si>
  <si>
    <t>Finish time</t>
  </si>
  <si>
    <t>25:07:59</t>
  </si>
  <si>
    <t>Overall position</t>
  </si>
  <si>
    <t>Gender position</t>
  </si>
  <si>
    <t>Tent in Split Time</t>
  </si>
  <si>
    <t>Tent out Split Time</t>
  </si>
  <si>
    <t>Swim Split Time 1</t>
  </si>
  <si>
    <t>Swim Split Time 2</t>
  </si>
  <si>
    <t xml:space="preserve">Bike Lap 1 </t>
  </si>
  <si>
    <t>Snowdon</t>
  </si>
  <si>
    <t xml:space="preserve">Run Lap 3 </t>
  </si>
  <si>
    <t xml:space="preserve">Run Lap 2 </t>
  </si>
  <si>
    <t xml:space="preserve">Run Lap 1 </t>
  </si>
  <si>
    <t xml:space="preserve">Bike Lap 4 </t>
  </si>
  <si>
    <t xml:space="preserve">Bike Lap 3 </t>
  </si>
  <si>
    <t xml:space="preserve">Bike Lap 2 </t>
  </si>
  <si>
    <t>Total Sw1m</t>
  </si>
  <si>
    <t>Total Bike</t>
  </si>
  <si>
    <t>Total Run</t>
  </si>
  <si>
    <t>(Snowdon Rank)</t>
  </si>
  <si>
    <t>Bike Rank</t>
  </si>
  <si>
    <t>Sw1m Rank</t>
  </si>
  <si>
    <t xml:space="preserve"> </t>
  </si>
  <si>
    <t>(Total Lake Laps)</t>
  </si>
  <si>
    <t>(Lake Laps Rank)</t>
  </si>
  <si>
    <t>(Total 3Lake Laps)</t>
  </si>
  <si>
    <t>Total Run Rank</t>
  </si>
  <si>
    <t xml:space="preserve">Run Lap1 </t>
  </si>
  <si>
    <t xml:space="preserve">Run Lap2 </t>
  </si>
  <si>
    <t xml:space="preserve">Run Lap3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</si>
</sst>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0" fontId="1" fillId="29" borderId="3">
      <alignment horizontal="left" vertical="top" wrapText="1"/>
      <protection/>
    </xf>
    <xf numFmtId="0" fontId="1" fillId="30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24" fillId="0" borderId="0" applyNumberFormat="0" applyFill="0" applyBorder="0" applyAlignment="0" applyProtection="0"/>
    <xf numFmtId="0" fontId="25" fillId="31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2" borderId="1" applyNumberFormat="0" applyAlignment="0" applyProtection="0"/>
    <xf numFmtId="0" fontId="30" fillId="0" borderId="7" applyNumberFormat="0" applyFill="0" applyAlignment="0" applyProtection="0"/>
    <xf numFmtId="0" fontId="31" fillId="33" borderId="0" applyNumberFormat="0" applyBorder="0" applyAlignment="0" applyProtection="0"/>
    <xf numFmtId="0" fontId="0" fillId="34" borderId="8" applyNumberFormat="0" applyFont="0" applyAlignment="0" applyProtection="0"/>
    <xf numFmtId="0" fontId="32" fillId="27" borderId="9" applyNumberFormat="0" applyAlignment="0" applyProtection="0"/>
    <xf numFmtId="0" fontId="1" fillId="30" borderId="3">
      <alignment horizontal="right" vertical="top" wrapText="1"/>
      <protection/>
    </xf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29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 vertical="top" wrapText="1"/>
      <protection/>
    </xf>
    <xf numFmtId="21" fontId="1" fillId="0" borderId="3" xfId="0" applyNumberFormat="1" applyFont="1" applyFill="1" applyBorder="1" applyAlignment="1" applyProtection="1">
      <alignment horizontal="center" vertical="top" wrapText="1"/>
      <protection/>
    </xf>
    <xf numFmtId="0" fontId="1" fillId="30" borderId="3" xfId="0" applyNumberFormat="1" applyFont="1" applyFill="1" applyBorder="1" applyAlignment="1" applyProtection="1">
      <alignment horizontal="center" vertical="top" wrapText="1"/>
      <protection/>
    </xf>
    <xf numFmtId="21" fontId="1" fillId="30" borderId="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BEBEB"/>
      <rgbColor rgb="00FCFCFC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showGridLines="0" zoomScalePageLayoutView="0" workbookViewId="0" topLeftCell="A1">
      <selection activeCell="AB7" sqref="AB7"/>
    </sheetView>
  </sheetViews>
  <sheetFormatPr defaultColWidth="9.140625" defaultRowHeight="12.75"/>
  <cols>
    <col min="1" max="1" width="9.421875" style="6" bestFit="1" customWidth="1"/>
    <col min="2" max="2" width="9.28125" style="6" bestFit="1" customWidth="1"/>
    <col min="3" max="3" width="11.421875" style="6" bestFit="1" customWidth="1"/>
    <col min="4" max="4" width="7.57421875" style="6" bestFit="1" customWidth="1"/>
    <col min="5" max="5" width="11.57421875" style="6" customWidth="1"/>
    <col min="6" max="6" width="9.7109375" style="6" bestFit="1" customWidth="1"/>
    <col min="7" max="7" width="8.28125" style="6" customWidth="1"/>
    <col min="8" max="8" width="8.57421875" style="6" customWidth="1"/>
    <col min="9" max="9" width="12.28125" style="6" customWidth="1"/>
    <col min="10" max="10" width="9.8515625" style="6" customWidth="1"/>
    <col min="11" max="11" width="10.28125" style="6" customWidth="1"/>
    <col min="12" max="12" width="8.28125" style="6" customWidth="1"/>
    <col min="13" max="16" width="9.00390625" style="6" bestFit="1" customWidth="1"/>
    <col min="17" max="17" width="9.00390625" style="6" customWidth="1"/>
    <col min="18" max="18" width="7.28125" style="7" customWidth="1"/>
    <col min="19" max="19" width="9.28125" style="6" customWidth="1"/>
    <col min="20" max="20" width="10.8515625" style="6" customWidth="1"/>
    <col min="21" max="21" width="8.28125" style="6" customWidth="1"/>
    <col min="22" max="23" width="8.57421875" style="6" bestFit="1" customWidth="1"/>
    <col min="24" max="24" width="8.57421875" style="6" customWidth="1"/>
    <col min="25" max="25" width="8.57421875" style="7" customWidth="1"/>
    <col min="26" max="26" width="8.421875" style="6" bestFit="1" customWidth="1"/>
    <col min="27" max="27" width="9.28125" style="7" customWidth="1"/>
    <col min="28" max="28" width="8.421875" style="6" bestFit="1" customWidth="1"/>
    <col min="29" max="29" width="10.00390625" style="7" bestFit="1" customWidth="1"/>
  </cols>
  <sheetData>
    <row r="1" spans="1:29" ht="33.75">
      <c r="A1" s="1" t="s">
        <v>0</v>
      </c>
      <c r="B1" s="1" t="s">
        <v>38</v>
      </c>
      <c r="C1" s="1" t="s">
        <v>82</v>
      </c>
      <c r="D1" s="1" t="s">
        <v>83</v>
      </c>
      <c r="E1" s="1" t="s">
        <v>86</v>
      </c>
      <c r="F1" s="1" t="s">
        <v>90</v>
      </c>
      <c r="G1" s="1" t="s">
        <v>92</v>
      </c>
      <c r="H1" s="1" t="s">
        <v>93</v>
      </c>
      <c r="I1" s="1" t="s">
        <v>96</v>
      </c>
      <c r="J1" s="1" t="s">
        <v>97</v>
      </c>
      <c r="K1" s="1" t="s">
        <v>106</v>
      </c>
      <c r="L1" s="1" t="s">
        <v>111</v>
      </c>
      <c r="M1" s="1" t="s">
        <v>98</v>
      </c>
      <c r="N1" s="1" t="s">
        <v>105</v>
      </c>
      <c r="O1" s="1" t="s">
        <v>104</v>
      </c>
      <c r="P1" s="1" t="s">
        <v>103</v>
      </c>
      <c r="Q1" s="1" t="s">
        <v>107</v>
      </c>
      <c r="R1" s="1" t="s">
        <v>110</v>
      </c>
      <c r="S1" s="1" t="s">
        <v>94</v>
      </c>
      <c r="T1" s="1" t="s">
        <v>95</v>
      </c>
      <c r="U1" s="1" t="s">
        <v>117</v>
      </c>
      <c r="V1" s="1" t="s">
        <v>118</v>
      </c>
      <c r="W1" s="1" t="s">
        <v>119</v>
      </c>
      <c r="X1" s="1" t="s">
        <v>115</v>
      </c>
      <c r="Y1" s="1" t="s">
        <v>114</v>
      </c>
      <c r="Z1" s="1" t="s">
        <v>99</v>
      </c>
      <c r="AA1" s="1" t="s">
        <v>109</v>
      </c>
      <c r="AB1" s="1" t="s">
        <v>108</v>
      </c>
      <c r="AC1" s="1" t="s">
        <v>116</v>
      </c>
    </row>
    <row r="2" spans="1:29" ht="12.75">
      <c r="A2" s="2" t="s">
        <v>10</v>
      </c>
      <c r="B2" s="2" t="s">
        <v>48</v>
      </c>
      <c r="C2" s="2">
        <v>16</v>
      </c>
      <c r="D2" s="2" t="s">
        <v>84</v>
      </c>
      <c r="E2" s="2" t="s">
        <v>89</v>
      </c>
      <c r="F2" s="3">
        <v>0.5152083333333334</v>
      </c>
      <c r="G2" s="2">
        <v>1</v>
      </c>
      <c r="H2" s="2">
        <v>1</v>
      </c>
      <c r="I2" s="3">
        <v>0.022658680555555557</v>
      </c>
      <c r="J2" s="3">
        <v>0.023691319444444445</v>
      </c>
      <c r="K2" s="3">
        <f>SUM(I2,J2)</f>
        <v>0.04635</v>
      </c>
      <c r="L2" s="2">
        <f>RANK(K2,$K$2:$K$44,1)</f>
        <v>1</v>
      </c>
      <c r="M2" s="3">
        <v>0.06894409722222222</v>
      </c>
      <c r="N2" s="3">
        <v>0.07066655092592593</v>
      </c>
      <c r="O2" s="3">
        <v>0.06944444444444445</v>
      </c>
      <c r="P2" s="3">
        <v>0.06544456018518519</v>
      </c>
      <c r="Q2" s="3">
        <f>SUM(M2,N2,O2,P2)</f>
        <v>0.27449965277777777</v>
      </c>
      <c r="R2" s="2">
        <f>RANK(Q2,$Q$2:$Q$446,1)</f>
        <v>1</v>
      </c>
      <c r="S2" s="3">
        <v>0.0009409722222222223</v>
      </c>
      <c r="T2" s="3">
        <v>0.001388888888888889</v>
      </c>
      <c r="U2" s="3">
        <v>0.03152974537037037</v>
      </c>
      <c r="V2" s="3">
        <v>0.03235300925925926</v>
      </c>
      <c r="W2" s="3">
        <v>0.035869791666666664</v>
      </c>
      <c r="X2" s="3">
        <f>SUM(U2,V2,W2)</f>
        <v>0.0997525462962963</v>
      </c>
      <c r="Y2" s="2">
        <f>RANK(X2,$X$2:$X$36,1)</f>
        <v>1</v>
      </c>
      <c r="Z2" s="3">
        <v>0.09227696759259259</v>
      </c>
      <c r="AA2" s="2">
        <f>RANK(Z2,$Z$2:$Z$37,1)</f>
        <v>2</v>
      </c>
      <c r="AB2" s="3">
        <f>SUM(X2,Z2)</f>
        <v>0.1920295138888889</v>
      </c>
      <c r="AC2" s="2">
        <f>RANK(AB2,$AB$2:$AB$35,1)</f>
        <v>2</v>
      </c>
    </row>
    <row r="3" spans="1:29" ht="12.75">
      <c r="A3" s="4" t="s">
        <v>11</v>
      </c>
      <c r="B3" s="4" t="s">
        <v>49</v>
      </c>
      <c r="C3" s="4">
        <v>11</v>
      </c>
      <c r="D3" s="4" t="s">
        <v>84</v>
      </c>
      <c r="E3" s="4" t="s">
        <v>89</v>
      </c>
      <c r="F3" s="5">
        <v>0.5464930555555556</v>
      </c>
      <c r="G3" s="4">
        <v>2</v>
      </c>
      <c r="H3" s="4">
        <v>2</v>
      </c>
      <c r="I3" s="5">
        <v>0.029025810185185186</v>
      </c>
      <c r="J3" s="5">
        <v>0.030432638888888888</v>
      </c>
      <c r="K3" s="3">
        <f aca="true" t="shared" si="0" ref="K3:K44">SUM(I3,J3)</f>
        <v>0.05945844907407408</v>
      </c>
      <c r="L3" s="2">
        <f aca="true" t="shared" si="1" ref="L3:L44">RANK(K3,$K$2:$K$44,1)</f>
        <v>17</v>
      </c>
      <c r="M3" s="5">
        <v>0.07595590277777778</v>
      </c>
      <c r="N3" s="5">
        <v>0.07123576388888889</v>
      </c>
      <c r="O3" s="5">
        <v>0.0699792824074074</v>
      </c>
      <c r="P3" s="5">
        <v>0.07781863425925926</v>
      </c>
      <c r="Q3" s="3">
        <f aca="true" t="shared" si="2" ref="Q3:Q43">SUM(M3,N3,O3,P3)</f>
        <v>0.29498958333333336</v>
      </c>
      <c r="R3" s="2">
        <f aca="true" t="shared" si="3" ref="R3:R43">RANK(Q3,$Q$2:$Q$446,1)</f>
        <v>4</v>
      </c>
      <c r="S3" s="5">
        <v>0.0002789351851851852</v>
      </c>
      <c r="T3" s="5">
        <v>0.0012314814814814814</v>
      </c>
      <c r="U3" s="5">
        <v>0.030522685185185184</v>
      </c>
      <c r="V3" s="5">
        <v>0.034739351851851855</v>
      </c>
      <c r="W3" s="5">
        <v>0.03479710648148148</v>
      </c>
      <c r="X3" s="3">
        <f aca="true" t="shared" si="4" ref="X3:X36">SUM(U3,V3,W3)</f>
        <v>0.10005914351851852</v>
      </c>
      <c r="Y3" s="2">
        <f aca="true" t="shared" si="5" ref="Y3:Y36">RANK(X3,$X$2:$X$36,1)</f>
        <v>2</v>
      </c>
      <c r="Z3" s="5">
        <v>0.09047858796296296</v>
      </c>
      <c r="AA3" s="2">
        <f>RANK(Z3,$Z$2:$Z$37,1)</f>
        <v>1</v>
      </c>
      <c r="AB3" s="3">
        <f aca="true" t="shared" si="6" ref="AB3:AB35">SUM(X3,Z3)</f>
        <v>0.19053773148148148</v>
      </c>
      <c r="AC3" s="2">
        <f aca="true" t="shared" si="7" ref="AC3:AC35">RANK(AB3,$AB$2:$AB$35,1)</f>
        <v>1</v>
      </c>
    </row>
    <row r="4" spans="1:29" ht="12.75">
      <c r="A4" s="2" t="s">
        <v>12</v>
      </c>
      <c r="B4" s="2" t="s">
        <v>50</v>
      </c>
      <c r="C4" s="2">
        <v>165</v>
      </c>
      <c r="D4" s="2" t="s">
        <v>84</v>
      </c>
      <c r="E4" s="2" t="s">
        <v>89</v>
      </c>
      <c r="F4" s="3">
        <v>0.582650462962963</v>
      </c>
      <c r="G4" s="2">
        <v>3</v>
      </c>
      <c r="H4" s="2">
        <v>3</v>
      </c>
      <c r="I4" s="3">
        <v>0.02882349537037037</v>
      </c>
      <c r="J4" s="3">
        <v>0.03312881944444444</v>
      </c>
      <c r="K4" s="3">
        <f t="shared" si="0"/>
        <v>0.061952314814814814</v>
      </c>
      <c r="L4" s="2">
        <f t="shared" si="1"/>
        <v>25</v>
      </c>
      <c r="M4" s="3">
        <v>0.07589594907407407</v>
      </c>
      <c r="N4" s="3">
        <v>0.07209722222222222</v>
      </c>
      <c r="O4" s="3">
        <v>0.07625671296296296</v>
      </c>
      <c r="P4" s="3">
        <v>0.08294560185185185</v>
      </c>
      <c r="Q4" s="3">
        <f t="shared" si="2"/>
        <v>0.30719548611111114</v>
      </c>
      <c r="R4" s="2">
        <f t="shared" si="3"/>
        <v>6</v>
      </c>
      <c r="S4" s="3">
        <v>0.0012431712962962963</v>
      </c>
      <c r="T4" s="3">
        <v>0.0039087962962962965</v>
      </c>
      <c r="U4" s="3">
        <v>0.03154293981481481</v>
      </c>
      <c r="V4" s="3">
        <v>0.03474224537037037</v>
      </c>
      <c r="W4" s="3">
        <v>0.03572175925925926</v>
      </c>
      <c r="X4" s="3">
        <f t="shared" si="4"/>
        <v>0.10200694444444444</v>
      </c>
      <c r="Y4" s="2">
        <f t="shared" si="5"/>
        <v>3</v>
      </c>
      <c r="Z4" s="3">
        <v>0.10634375</v>
      </c>
      <c r="AA4" s="2">
        <f>RANK(Z4,$Z$2:$Z$37,1)</f>
        <v>4</v>
      </c>
      <c r="AB4" s="3">
        <f t="shared" si="6"/>
        <v>0.20835069444444443</v>
      </c>
      <c r="AC4" s="2">
        <f t="shared" si="7"/>
        <v>3</v>
      </c>
    </row>
    <row r="5" spans="1:29" ht="12.75">
      <c r="A5" s="4" t="s">
        <v>13</v>
      </c>
      <c r="B5" s="4" t="s">
        <v>51</v>
      </c>
      <c r="C5" s="4">
        <v>63</v>
      </c>
      <c r="D5" s="4" t="s">
        <v>84</v>
      </c>
      <c r="E5" s="4" t="s">
        <v>89</v>
      </c>
      <c r="F5" s="5">
        <v>0.5888078703703704</v>
      </c>
      <c r="G5" s="4">
        <v>4</v>
      </c>
      <c r="H5" s="4">
        <v>4</v>
      </c>
      <c r="I5" s="5">
        <v>0.02518888888888889</v>
      </c>
      <c r="J5" s="5">
        <v>0.028995949074074073</v>
      </c>
      <c r="K5" s="3">
        <f t="shared" si="0"/>
        <v>0.05418483796296296</v>
      </c>
      <c r="L5" s="2">
        <f t="shared" si="1"/>
        <v>6</v>
      </c>
      <c r="M5" s="5">
        <v>0.07169710648148148</v>
      </c>
      <c r="N5" s="5">
        <v>0.06742766203703704</v>
      </c>
      <c r="O5" s="5">
        <v>0.07418773148148149</v>
      </c>
      <c r="P5" s="5">
        <v>0.07826770833333334</v>
      </c>
      <c r="Q5" s="3">
        <f t="shared" si="2"/>
        <v>0.29158020833333337</v>
      </c>
      <c r="R5" s="2">
        <f t="shared" si="3"/>
        <v>2</v>
      </c>
      <c r="S5" s="5">
        <v>0.0004858796296296296</v>
      </c>
      <c r="T5" s="5">
        <v>0.0026517361111111112</v>
      </c>
      <c r="U5" s="5">
        <v>0.036823842592592596</v>
      </c>
      <c r="V5" s="5">
        <v>0.04004421296296296</v>
      </c>
      <c r="W5" s="5">
        <v>0.04711064814814815</v>
      </c>
      <c r="X5" s="3">
        <f t="shared" si="4"/>
        <v>0.12397870370370372</v>
      </c>
      <c r="Y5" s="2">
        <f t="shared" si="5"/>
        <v>11</v>
      </c>
      <c r="Z5" s="5">
        <v>0.11593287037037037</v>
      </c>
      <c r="AA5" s="2">
        <f aca="true" t="shared" si="8" ref="AA5:AA35">RANK(Z5,$Z$2:$Z$37,1)</f>
        <v>5</v>
      </c>
      <c r="AB5" s="3">
        <f t="shared" si="6"/>
        <v>0.2399115740740741</v>
      </c>
      <c r="AC5" s="2">
        <f t="shared" si="7"/>
        <v>5</v>
      </c>
    </row>
    <row r="6" spans="1:29" ht="12.75">
      <c r="A6" s="2" t="s">
        <v>14</v>
      </c>
      <c r="B6" s="2" t="s">
        <v>52</v>
      </c>
      <c r="C6" s="2">
        <v>5</v>
      </c>
      <c r="D6" s="2" t="s">
        <v>84</v>
      </c>
      <c r="E6" s="2" t="s">
        <v>89</v>
      </c>
      <c r="F6" s="3">
        <v>0.593761574074074</v>
      </c>
      <c r="G6" s="2">
        <v>5</v>
      </c>
      <c r="H6" s="2">
        <v>5</v>
      </c>
      <c r="I6" s="3">
        <v>0.029013194444444446</v>
      </c>
      <c r="J6" s="3">
        <v>0.0349181712962963</v>
      </c>
      <c r="K6" s="3">
        <f t="shared" si="0"/>
        <v>0.06393136574074074</v>
      </c>
      <c r="L6" s="2">
        <f t="shared" si="1"/>
        <v>26</v>
      </c>
      <c r="M6" s="3">
        <v>0.07502465277777778</v>
      </c>
      <c r="N6" s="3">
        <v>0.07369618055555556</v>
      </c>
      <c r="O6" s="3">
        <v>0.07757673611111111</v>
      </c>
      <c r="P6" s="3">
        <v>0.07756875</v>
      </c>
      <c r="Q6" s="3">
        <f t="shared" si="2"/>
        <v>0.3038663194444445</v>
      </c>
      <c r="R6" s="2">
        <f t="shared" si="3"/>
        <v>5</v>
      </c>
      <c r="S6" s="3">
        <v>0.0001261574074074074</v>
      </c>
      <c r="T6" s="3">
        <v>0.00034722222222222224</v>
      </c>
      <c r="U6" s="3">
        <v>0.04068125</v>
      </c>
      <c r="V6" s="3">
        <v>0.040270486111111115</v>
      </c>
      <c r="W6" s="3">
        <v>0.04249467592592593</v>
      </c>
      <c r="X6" s="3">
        <f t="shared" si="4"/>
        <v>0.12344641203703705</v>
      </c>
      <c r="Y6" s="2">
        <f t="shared" si="5"/>
        <v>10</v>
      </c>
      <c r="Z6" s="3">
        <v>0.1020449074074074</v>
      </c>
      <c r="AA6" s="2">
        <f t="shared" si="8"/>
        <v>3</v>
      </c>
      <c r="AB6" s="3">
        <f t="shared" si="6"/>
        <v>0.22549131944444445</v>
      </c>
      <c r="AC6" s="2">
        <f t="shared" si="7"/>
        <v>4</v>
      </c>
    </row>
    <row r="7" spans="1:29" ht="12.75">
      <c r="A7" s="4" t="s">
        <v>15</v>
      </c>
      <c r="B7" s="4" t="s">
        <v>53</v>
      </c>
      <c r="C7" s="4">
        <v>151</v>
      </c>
      <c r="D7" s="4" t="s">
        <v>84</v>
      </c>
      <c r="E7" s="4" t="s">
        <v>89</v>
      </c>
      <c r="F7" s="5">
        <v>0.6096990740740741</v>
      </c>
      <c r="G7" s="4">
        <v>6</v>
      </c>
      <c r="H7" s="4">
        <v>6</v>
      </c>
      <c r="I7" s="5">
        <v>0.028865162037037036</v>
      </c>
      <c r="J7" s="5">
        <v>0.03078761574074074</v>
      </c>
      <c r="K7" s="3">
        <f t="shared" si="0"/>
        <v>0.05965277777777778</v>
      </c>
      <c r="L7" s="2">
        <f t="shared" si="1"/>
        <v>19</v>
      </c>
      <c r="M7" s="5">
        <v>0.07570729166666666</v>
      </c>
      <c r="N7" s="5">
        <v>0.06987997685185185</v>
      </c>
      <c r="O7" s="5">
        <v>0.07461643518518518</v>
      </c>
      <c r="P7" s="5">
        <v>0.0735974537037037</v>
      </c>
      <c r="Q7" s="3">
        <f t="shared" si="2"/>
        <v>0.29380115740740737</v>
      </c>
      <c r="R7" s="2">
        <f t="shared" si="3"/>
        <v>3</v>
      </c>
      <c r="S7" s="5">
        <v>0.00015763888888888888</v>
      </c>
      <c r="T7" s="5">
        <v>0.0004976851851851852</v>
      </c>
      <c r="U7" s="5">
        <v>0.03689050925925926</v>
      </c>
      <c r="V7" s="5">
        <v>0.03581238425925926</v>
      </c>
      <c r="W7" s="5">
        <v>0.03947210648148148</v>
      </c>
      <c r="X7" s="3">
        <f t="shared" si="4"/>
        <v>0.112175</v>
      </c>
      <c r="Y7" s="2">
        <f t="shared" si="5"/>
        <v>4</v>
      </c>
      <c r="Z7" s="5">
        <v>0.14341689814814815</v>
      </c>
      <c r="AA7" s="2">
        <f t="shared" si="8"/>
        <v>13</v>
      </c>
      <c r="AB7" s="3">
        <f t="shared" si="6"/>
        <v>0.25559189814814814</v>
      </c>
      <c r="AC7" s="2">
        <f t="shared" si="7"/>
        <v>9</v>
      </c>
    </row>
    <row r="8" spans="1:29" ht="12.75">
      <c r="A8" s="2" t="s">
        <v>16</v>
      </c>
      <c r="B8" s="2" t="s">
        <v>54</v>
      </c>
      <c r="C8" s="2">
        <v>43</v>
      </c>
      <c r="D8" s="2" t="s">
        <v>84</v>
      </c>
      <c r="E8" s="2" t="s">
        <v>89</v>
      </c>
      <c r="F8" s="3">
        <v>0.6372337962962963</v>
      </c>
      <c r="G8" s="2">
        <v>7</v>
      </c>
      <c r="H8" s="2">
        <v>7</v>
      </c>
      <c r="I8" s="3">
        <v>0.034054282407407405</v>
      </c>
      <c r="J8" s="3">
        <v>0.03694537037037037</v>
      </c>
      <c r="K8" s="3">
        <f t="shared" si="0"/>
        <v>0.07099965277777778</v>
      </c>
      <c r="L8" s="2">
        <f t="shared" si="1"/>
        <v>34</v>
      </c>
      <c r="M8" s="3">
        <v>0.08004282407407408</v>
      </c>
      <c r="N8" s="3">
        <v>0.07431678240740741</v>
      </c>
      <c r="O8" s="3">
        <v>0.08003900462962962</v>
      </c>
      <c r="P8" s="3">
        <v>0.0808119212962963</v>
      </c>
      <c r="Q8" s="3">
        <f t="shared" si="2"/>
        <v>0.31521053240740743</v>
      </c>
      <c r="R8" s="2">
        <f t="shared" si="3"/>
        <v>8</v>
      </c>
      <c r="S8" s="3">
        <v>0.0004096064814814815</v>
      </c>
      <c r="T8" s="3">
        <v>0.005702430555555555</v>
      </c>
      <c r="U8" s="3">
        <v>0.041603125</v>
      </c>
      <c r="V8" s="3">
        <v>0.04345798611111111</v>
      </c>
      <c r="W8" s="3">
        <v>0.04161018518518519</v>
      </c>
      <c r="X8" s="3">
        <f t="shared" si="4"/>
        <v>0.1266712962962963</v>
      </c>
      <c r="Y8" s="2">
        <f t="shared" si="5"/>
        <v>14</v>
      </c>
      <c r="Z8" s="3">
        <v>0.11824050925925926</v>
      </c>
      <c r="AA8" s="2">
        <f t="shared" si="8"/>
        <v>6</v>
      </c>
      <c r="AB8" s="3">
        <f t="shared" si="6"/>
        <v>0.24491180555555558</v>
      </c>
      <c r="AC8" s="2">
        <f t="shared" si="7"/>
        <v>7</v>
      </c>
    </row>
    <row r="9" spans="1:29" ht="12.75">
      <c r="A9" s="4" t="s">
        <v>17</v>
      </c>
      <c r="B9" s="4" t="s">
        <v>55</v>
      </c>
      <c r="C9" s="4">
        <v>55</v>
      </c>
      <c r="D9" s="4" t="s">
        <v>84</v>
      </c>
      <c r="E9" s="4" t="s">
        <v>89</v>
      </c>
      <c r="F9" s="5">
        <v>0.6378935185185185</v>
      </c>
      <c r="G9" s="4">
        <v>8</v>
      </c>
      <c r="H9" s="4">
        <v>8</v>
      </c>
      <c r="I9" s="5">
        <v>0.026524537037037037</v>
      </c>
      <c r="J9" s="5">
        <v>0.030313194444444445</v>
      </c>
      <c r="K9" s="3">
        <f t="shared" si="0"/>
        <v>0.05683773148148148</v>
      </c>
      <c r="L9" s="2">
        <f t="shared" si="1"/>
        <v>10</v>
      </c>
      <c r="M9" s="5">
        <v>0.08592291666666667</v>
      </c>
      <c r="N9" s="5">
        <v>0.07434027777777778</v>
      </c>
      <c r="O9" s="5">
        <v>0.0808050925925926</v>
      </c>
      <c r="P9" s="5">
        <v>0.08583946759259259</v>
      </c>
      <c r="Q9" s="3">
        <f t="shared" si="2"/>
        <v>0.3269077546296296</v>
      </c>
      <c r="R9" s="2">
        <f t="shared" si="3"/>
        <v>10</v>
      </c>
      <c r="S9" s="5">
        <v>0.0011307870370370371</v>
      </c>
      <c r="T9" s="5">
        <v>0.0028008101851851853</v>
      </c>
      <c r="U9" s="5">
        <v>0.04636759259259259</v>
      </c>
      <c r="V9" s="5">
        <v>0.03925810185185185</v>
      </c>
      <c r="W9" s="5">
        <v>0.036013773148148145</v>
      </c>
      <c r="X9" s="3">
        <f t="shared" si="4"/>
        <v>0.12163946759259259</v>
      </c>
      <c r="Y9" s="2">
        <f t="shared" si="5"/>
        <v>9</v>
      </c>
      <c r="Z9" s="5">
        <v>0.12857743055555557</v>
      </c>
      <c r="AA9" s="2">
        <f t="shared" si="8"/>
        <v>8</v>
      </c>
      <c r="AB9" s="3">
        <f t="shared" si="6"/>
        <v>0.2502168981481482</v>
      </c>
      <c r="AC9" s="2">
        <f t="shared" si="7"/>
        <v>8</v>
      </c>
    </row>
    <row r="10" spans="1:29" ht="12.75">
      <c r="A10" s="2" t="s">
        <v>18</v>
      </c>
      <c r="B10" s="2" t="s">
        <v>56</v>
      </c>
      <c r="C10" s="2">
        <v>99</v>
      </c>
      <c r="D10" s="2" t="s">
        <v>84</v>
      </c>
      <c r="E10" s="2" t="s">
        <v>89</v>
      </c>
      <c r="F10" s="3">
        <v>0.6378935185185185</v>
      </c>
      <c r="G10" s="2">
        <v>9</v>
      </c>
      <c r="H10" s="2">
        <v>9</v>
      </c>
      <c r="I10" s="3">
        <v>0.02848738425925926</v>
      </c>
      <c r="J10" s="3">
        <v>0.032841782407407406</v>
      </c>
      <c r="K10" s="3">
        <f t="shared" si="0"/>
        <v>0.06132916666666667</v>
      </c>
      <c r="L10" s="2">
        <f t="shared" si="1"/>
        <v>23</v>
      </c>
      <c r="M10" s="3">
        <v>0.08141342592592593</v>
      </c>
      <c r="N10" s="3">
        <v>0.06960763888888889</v>
      </c>
      <c r="O10" s="3">
        <v>0.07648599537037037</v>
      </c>
      <c r="P10" s="3">
        <v>0.07981921296296296</v>
      </c>
      <c r="Q10" s="3">
        <f t="shared" si="2"/>
        <v>0.30732627314814814</v>
      </c>
      <c r="R10" s="2">
        <f t="shared" si="3"/>
        <v>7</v>
      </c>
      <c r="S10" s="3">
        <v>0.0006153935185185185</v>
      </c>
      <c r="T10" s="3">
        <v>0.0021983796296296296</v>
      </c>
      <c r="U10" s="3">
        <v>0.06260960648148148</v>
      </c>
      <c r="V10" s="3">
        <v>0.03924317129629629</v>
      </c>
      <c r="W10" s="3">
        <v>0.03578831018518518</v>
      </c>
      <c r="X10" s="3">
        <f t="shared" si="4"/>
        <v>0.13764108796296295</v>
      </c>
      <c r="Y10" s="2">
        <f t="shared" si="5"/>
        <v>18</v>
      </c>
      <c r="Z10" s="3">
        <v>0.12878680555555555</v>
      </c>
      <c r="AA10" s="2">
        <f t="shared" si="8"/>
        <v>9</v>
      </c>
      <c r="AB10" s="3">
        <f t="shared" si="6"/>
        <v>0.2664278935185185</v>
      </c>
      <c r="AC10" s="2">
        <f t="shared" si="7"/>
        <v>10</v>
      </c>
    </row>
    <row r="11" spans="1:29" ht="12.75">
      <c r="A11" s="4" t="s">
        <v>19</v>
      </c>
      <c r="B11" s="4" t="s">
        <v>57</v>
      </c>
      <c r="C11" s="4">
        <v>60</v>
      </c>
      <c r="D11" s="4" t="s">
        <v>84</v>
      </c>
      <c r="E11" s="4" t="s">
        <v>89</v>
      </c>
      <c r="F11" s="5">
        <v>0.6612037037037037</v>
      </c>
      <c r="G11" s="4">
        <v>10</v>
      </c>
      <c r="H11" s="4">
        <v>10</v>
      </c>
      <c r="I11" s="5">
        <v>0.03181053240740741</v>
      </c>
      <c r="J11" s="5">
        <v>0.03625787037037037</v>
      </c>
      <c r="K11" s="3">
        <f t="shared" si="0"/>
        <v>0.06806840277777779</v>
      </c>
      <c r="L11" s="2">
        <f t="shared" si="1"/>
        <v>31</v>
      </c>
      <c r="M11" s="5">
        <v>0.08246377314814815</v>
      </c>
      <c r="N11" s="5">
        <v>0.07932777777777777</v>
      </c>
      <c r="O11" s="5">
        <v>0.09077280092592592</v>
      </c>
      <c r="P11" s="5">
        <v>0.09167766203703703</v>
      </c>
      <c r="Q11" s="3">
        <f t="shared" si="2"/>
        <v>0.34424201388888886</v>
      </c>
      <c r="R11" s="2">
        <f t="shared" si="3"/>
        <v>17</v>
      </c>
      <c r="S11" s="5">
        <v>0.000912962962962963</v>
      </c>
      <c r="T11" s="5">
        <v>0.005722222222222222</v>
      </c>
      <c r="U11" s="5">
        <v>0.03691099537037037</v>
      </c>
      <c r="V11" s="5">
        <v>0.03885243055555555</v>
      </c>
      <c r="W11" s="5">
        <v>0.04120613425925926</v>
      </c>
      <c r="X11" s="3">
        <f t="shared" si="4"/>
        <v>0.11696956018518517</v>
      </c>
      <c r="Y11" s="2">
        <f t="shared" si="5"/>
        <v>6</v>
      </c>
      <c r="Z11" s="5">
        <v>0.12528912037037038</v>
      </c>
      <c r="AA11" s="2">
        <f t="shared" si="8"/>
        <v>7</v>
      </c>
      <c r="AB11" s="3">
        <f t="shared" si="6"/>
        <v>0.24225868055555555</v>
      </c>
      <c r="AC11" s="2">
        <f t="shared" si="7"/>
        <v>6</v>
      </c>
    </row>
    <row r="12" spans="1:29" ht="12.75">
      <c r="A12" s="2" t="s">
        <v>20</v>
      </c>
      <c r="B12" s="2" t="s">
        <v>58</v>
      </c>
      <c r="C12" s="2">
        <v>166</v>
      </c>
      <c r="D12" s="2" t="s">
        <v>84</v>
      </c>
      <c r="E12" s="2" t="s">
        <v>89</v>
      </c>
      <c r="F12" s="3">
        <v>0.6693634259259259</v>
      </c>
      <c r="G12" s="2">
        <v>11</v>
      </c>
      <c r="H12" s="2">
        <v>11</v>
      </c>
      <c r="I12" s="3">
        <v>0.025775231481481482</v>
      </c>
      <c r="J12" s="3">
        <v>0.027279050925925925</v>
      </c>
      <c r="K12" s="3">
        <f t="shared" si="0"/>
        <v>0.05305428240740741</v>
      </c>
      <c r="L12" s="2">
        <f t="shared" si="1"/>
        <v>4</v>
      </c>
      <c r="M12" s="3">
        <v>0.08820925925925927</v>
      </c>
      <c r="N12" s="3">
        <v>0.07725752314814816</v>
      </c>
      <c r="O12" s="3">
        <v>0.08196666666666666</v>
      </c>
      <c r="P12" s="3">
        <v>0.08072997685185185</v>
      </c>
      <c r="Q12" s="3">
        <f t="shared" si="2"/>
        <v>0.32816342592592596</v>
      </c>
      <c r="R12" s="2">
        <f t="shared" si="3"/>
        <v>12</v>
      </c>
      <c r="S12" s="3">
        <v>0.0008199074074074074</v>
      </c>
      <c r="T12" s="3">
        <v>0.007253240740740741</v>
      </c>
      <c r="U12" s="3">
        <v>0.038824189814814815</v>
      </c>
      <c r="V12" s="3">
        <v>0.04010347222222222</v>
      </c>
      <c r="W12" s="3">
        <v>0.03914513888888889</v>
      </c>
      <c r="X12" s="3">
        <f t="shared" si="4"/>
        <v>0.11807280092592592</v>
      </c>
      <c r="Y12" s="2">
        <f t="shared" si="5"/>
        <v>7</v>
      </c>
      <c r="Z12" s="3">
        <v>0.16199988425925926</v>
      </c>
      <c r="AA12" s="2">
        <f t="shared" si="8"/>
        <v>19</v>
      </c>
      <c r="AB12" s="3">
        <f t="shared" si="6"/>
        <v>0.2800726851851852</v>
      </c>
      <c r="AC12" s="2">
        <f t="shared" si="7"/>
        <v>13</v>
      </c>
    </row>
    <row r="13" spans="1:29" ht="12.75">
      <c r="A13" s="4" t="s">
        <v>2</v>
      </c>
      <c r="B13" s="4" t="s">
        <v>59</v>
      </c>
      <c r="C13" s="4">
        <v>21</v>
      </c>
      <c r="D13" s="4" t="s">
        <v>84</v>
      </c>
      <c r="E13" s="4" t="s">
        <v>89</v>
      </c>
      <c r="F13" s="5">
        <v>0.6811458333333333</v>
      </c>
      <c r="G13" s="4">
        <v>12</v>
      </c>
      <c r="H13" s="4">
        <v>12</v>
      </c>
      <c r="I13" s="5">
        <v>0.0248625</v>
      </c>
      <c r="J13" s="5">
        <v>0.025854166666666668</v>
      </c>
      <c r="K13" s="3">
        <f t="shared" si="0"/>
        <v>0.05071666666666667</v>
      </c>
      <c r="L13" s="2">
        <f t="shared" si="1"/>
        <v>3</v>
      </c>
      <c r="M13" s="5">
        <v>0.08615856481481482</v>
      </c>
      <c r="N13" s="5">
        <v>0.08214189814814815</v>
      </c>
      <c r="O13" s="5">
        <v>0.08956469907407408</v>
      </c>
      <c r="P13" s="5">
        <v>0.090028125</v>
      </c>
      <c r="Q13" s="3">
        <f t="shared" si="2"/>
        <v>0.34789328703703704</v>
      </c>
      <c r="R13" s="2">
        <f t="shared" si="3"/>
        <v>19</v>
      </c>
      <c r="S13" s="5">
        <v>0.0007074074074074074</v>
      </c>
      <c r="T13" s="5">
        <v>0.007009490740740741</v>
      </c>
      <c r="U13" s="5">
        <v>0.04171805555555556</v>
      </c>
      <c r="V13" s="5">
        <v>0.04721921296296296</v>
      </c>
      <c r="W13" s="5">
        <v>0.04813611111111111</v>
      </c>
      <c r="X13" s="3">
        <f t="shared" si="4"/>
        <v>0.13707337962962962</v>
      </c>
      <c r="Y13" s="2">
        <f t="shared" si="5"/>
        <v>17</v>
      </c>
      <c r="Z13" s="5">
        <v>0.13775439814814816</v>
      </c>
      <c r="AA13" s="2">
        <f t="shared" si="8"/>
        <v>11</v>
      </c>
      <c r="AB13" s="3">
        <f t="shared" si="6"/>
        <v>0.2748277777777778</v>
      </c>
      <c r="AC13" s="2">
        <f t="shared" si="7"/>
        <v>12</v>
      </c>
    </row>
    <row r="14" spans="1:29" ht="12.75">
      <c r="A14" s="2" t="s">
        <v>21</v>
      </c>
      <c r="B14" s="2" t="s">
        <v>60</v>
      </c>
      <c r="C14" s="2">
        <v>81</v>
      </c>
      <c r="D14" s="2" t="s">
        <v>84</v>
      </c>
      <c r="E14" s="2" t="s">
        <v>89</v>
      </c>
      <c r="F14" s="3">
        <v>0.6900925925925926</v>
      </c>
      <c r="G14" s="2">
        <v>13</v>
      </c>
      <c r="H14" s="2">
        <v>13</v>
      </c>
      <c r="I14" s="3">
        <v>0.02589027777777778</v>
      </c>
      <c r="J14" s="3">
        <v>0.02818900462962963</v>
      </c>
      <c r="K14" s="3">
        <f t="shared" si="0"/>
        <v>0.054079282407407406</v>
      </c>
      <c r="L14" s="2">
        <f t="shared" si="1"/>
        <v>5</v>
      </c>
      <c r="M14" s="3">
        <v>0.07829606481481481</v>
      </c>
      <c r="N14" s="3">
        <v>0.08103414351851852</v>
      </c>
      <c r="O14" s="3">
        <v>0.08964722222222223</v>
      </c>
      <c r="P14" s="3">
        <v>0.0905724537037037</v>
      </c>
      <c r="Q14" s="3">
        <f t="shared" si="2"/>
        <v>0.33954988425925925</v>
      </c>
      <c r="R14" s="2">
        <f t="shared" si="3"/>
        <v>15</v>
      </c>
      <c r="S14" s="3">
        <v>0.001074074074074074</v>
      </c>
      <c r="T14" s="3">
        <v>0.004683449074074074</v>
      </c>
      <c r="U14" s="3">
        <v>0.03879618055555555</v>
      </c>
      <c r="V14" s="3">
        <v>0.03841412037037037</v>
      </c>
      <c r="W14" s="3">
        <v>0.04218888888888889</v>
      </c>
      <c r="X14" s="3">
        <f t="shared" si="4"/>
        <v>0.11939918981481482</v>
      </c>
      <c r="Y14" s="2">
        <f t="shared" si="5"/>
        <v>8</v>
      </c>
      <c r="Z14" s="3">
        <v>0.17131435185185184</v>
      </c>
      <c r="AA14" s="2">
        <f t="shared" si="8"/>
        <v>23</v>
      </c>
      <c r="AB14" s="3">
        <f t="shared" si="6"/>
        <v>0.29071354166666663</v>
      </c>
      <c r="AC14" s="2">
        <f t="shared" si="7"/>
        <v>17</v>
      </c>
    </row>
    <row r="15" spans="1:29" ht="12.75">
      <c r="A15" s="4" t="s">
        <v>22</v>
      </c>
      <c r="B15" s="4" t="s">
        <v>61</v>
      </c>
      <c r="C15" s="4">
        <v>148</v>
      </c>
      <c r="D15" s="4" t="s">
        <v>84</v>
      </c>
      <c r="E15" s="4" t="s">
        <v>89</v>
      </c>
      <c r="F15" s="5">
        <v>0.697962962962963</v>
      </c>
      <c r="G15" s="4">
        <v>14</v>
      </c>
      <c r="H15" s="4">
        <v>14</v>
      </c>
      <c r="I15" s="5">
        <v>0.023561689814814813</v>
      </c>
      <c r="J15" s="5">
        <v>0.0267125</v>
      </c>
      <c r="K15" s="3">
        <f t="shared" si="0"/>
        <v>0.05027418981481481</v>
      </c>
      <c r="L15" s="2">
        <f t="shared" si="1"/>
        <v>2</v>
      </c>
      <c r="M15" s="5">
        <v>0.07779386574074074</v>
      </c>
      <c r="N15" s="5">
        <v>0.07585706018518519</v>
      </c>
      <c r="O15" s="5">
        <v>0.08229560185185185</v>
      </c>
      <c r="P15" s="5">
        <v>0.08808194444444445</v>
      </c>
      <c r="Q15" s="3">
        <f t="shared" si="2"/>
        <v>0.32402847222222225</v>
      </c>
      <c r="R15" s="2">
        <f t="shared" si="3"/>
        <v>9</v>
      </c>
      <c r="S15" s="5">
        <v>0.000546875</v>
      </c>
      <c r="T15" s="5">
        <v>0.002744675925925926</v>
      </c>
      <c r="U15" s="5">
        <v>0.0463056712962963</v>
      </c>
      <c r="V15" s="5">
        <v>0.041450925925925926</v>
      </c>
      <c r="W15" s="5">
        <v>0.051871064814814814</v>
      </c>
      <c r="X15" s="3">
        <f t="shared" si="4"/>
        <v>0.13962766203703705</v>
      </c>
      <c r="Y15" s="2">
        <f t="shared" si="5"/>
        <v>20</v>
      </c>
      <c r="Z15" s="5">
        <v>0.18074479166666665</v>
      </c>
      <c r="AA15" s="2">
        <f t="shared" si="8"/>
        <v>25</v>
      </c>
      <c r="AB15" s="3">
        <f t="shared" si="6"/>
        <v>0.3203724537037037</v>
      </c>
      <c r="AC15" s="2">
        <f t="shared" si="7"/>
        <v>23</v>
      </c>
    </row>
    <row r="16" spans="1:29" ht="12.75">
      <c r="A16" s="2" t="s">
        <v>23</v>
      </c>
      <c r="B16" s="2" t="s">
        <v>62</v>
      </c>
      <c r="C16" s="2">
        <v>122</v>
      </c>
      <c r="D16" s="2" t="s">
        <v>84</v>
      </c>
      <c r="E16" s="2" t="s">
        <v>89</v>
      </c>
      <c r="F16" s="3">
        <v>0.7056134259259259</v>
      </c>
      <c r="G16" s="2">
        <v>15</v>
      </c>
      <c r="H16" s="2">
        <v>15</v>
      </c>
      <c r="I16" s="3">
        <v>0.029538078703703705</v>
      </c>
      <c r="J16" s="3">
        <v>0.030114814814814816</v>
      </c>
      <c r="K16" s="3">
        <f t="shared" si="0"/>
        <v>0.05965289351851852</v>
      </c>
      <c r="L16" s="2">
        <f t="shared" si="1"/>
        <v>20</v>
      </c>
      <c r="M16" s="3">
        <v>0.08867546296296297</v>
      </c>
      <c r="N16" s="3">
        <v>0.07911006944444444</v>
      </c>
      <c r="O16" s="3">
        <v>0.0869130787037037</v>
      </c>
      <c r="P16" s="3">
        <v>0.08150208333333334</v>
      </c>
      <c r="Q16" s="3">
        <f t="shared" si="2"/>
        <v>0.33620069444444445</v>
      </c>
      <c r="R16" s="2">
        <f t="shared" si="3"/>
        <v>13</v>
      </c>
      <c r="S16" s="3">
        <v>0.0009302083333333333</v>
      </c>
      <c r="T16" s="3">
        <v>0.01390162037037037</v>
      </c>
      <c r="U16" s="3">
        <v>0.043533333333333334</v>
      </c>
      <c r="V16" s="3">
        <v>0.04590150462962963</v>
      </c>
      <c r="W16" s="3">
        <v>0.06308888888888889</v>
      </c>
      <c r="X16" s="3">
        <f t="shared" si="4"/>
        <v>0.15252372685185184</v>
      </c>
      <c r="Y16" s="2">
        <f t="shared" si="5"/>
        <v>24</v>
      </c>
      <c r="Z16" s="3">
        <v>0.14241087962962962</v>
      </c>
      <c r="AA16" s="2">
        <f t="shared" si="8"/>
        <v>12</v>
      </c>
      <c r="AB16" s="3">
        <f t="shared" si="6"/>
        <v>0.29493460648148145</v>
      </c>
      <c r="AC16" s="2">
        <f t="shared" si="7"/>
        <v>19</v>
      </c>
    </row>
    <row r="17" spans="1:29" ht="12.75">
      <c r="A17" s="4" t="s">
        <v>24</v>
      </c>
      <c r="B17" s="4" t="s">
        <v>63</v>
      </c>
      <c r="C17" s="4">
        <v>111</v>
      </c>
      <c r="D17" s="4" t="s">
        <v>84</v>
      </c>
      <c r="E17" s="4" t="s">
        <v>89</v>
      </c>
      <c r="F17" s="5">
        <v>0.707650462962963</v>
      </c>
      <c r="G17" s="4">
        <v>16</v>
      </c>
      <c r="H17" s="4">
        <v>16</v>
      </c>
      <c r="I17" s="5">
        <v>0.029176851851851853</v>
      </c>
      <c r="J17" s="5">
        <v>0.028387731481481483</v>
      </c>
      <c r="K17" s="3">
        <f t="shared" si="0"/>
        <v>0.057564583333333336</v>
      </c>
      <c r="L17" s="2">
        <f t="shared" si="1"/>
        <v>11</v>
      </c>
      <c r="M17" s="5">
        <v>0.08210219907407408</v>
      </c>
      <c r="N17" s="5">
        <v>0.08344976851851851</v>
      </c>
      <c r="O17" s="5">
        <v>0.09039456018518519</v>
      </c>
      <c r="P17" s="5">
        <v>0.09680949074074074</v>
      </c>
      <c r="Q17" s="3">
        <f t="shared" si="2"/>
        <v>0.35275601851851857</v>
      </c>
      <c r="R17" s="2">
        <f t="shared" si="3"/>
        <v>22</v>
      </c>
      <c r="S17" s="5">
        <v>0.0004763888888888889</v>
      </c>
      <c r="T17" s="5">
        <v>0.008158101851851852</v>
      </c>
      <c r="U17" s="5">
        <v>0.037145717592592595</v>
      </c>
      <c r="V17" s="5">
        <v>0.04096967592592592</v>
      </c>
      <c r="W17" s="5">
        <v>0.04627858796296296</v>
      </c>
      <c r="X17" s="3">
        <f t="shared" si="4"/>
        <v>0.12439398148148148</v>
      </c>
      <c r="Y17" s="2">
        <f t="shared" si="5"/>
        <v>12</v>
      </c>
      <c r="Z17" s="5">
        <v>0.16430185185185187</v>
      </c>
      <c r="AA17" s="2">
        <f t="shared" si="8"/>
        <v>21</v>
      </c>
      <c r="AB17" s="3">
        <f t="shared" si="6"/>
        <v>0.2886958333333334</v>
      </c>
      <c r="AC17" s="2">
        <f t="shared" si="7"/>
        <v>16</v>
      </c>
    </row>
    <row r="18" spans="1:29" ht="12.75">
      <c r="A18" s="2" t="s">
        <v>2</v>
      </c>
      <c r="B18" s="2" t="s">
        <v>64</v>
      </c>
      <c r="C18" s="2">
        <v>22</v>
      </c>
      <c r="D18" s="2" t="s">
        <v>84</v>
      </c>
      <c r="E18" s="2" t="s">
        <v>89</v>
      </c>
      <c r="F18" s="3">
        <v>0.7106365740740741</v>
      </c>
      <c r="G18" s="2">
        <v>17</v>
      </c>
      <c r="H18" s="2">
        <v>17</v>
      </c>
      <c r="I18" s="3">
        <v>0.027900810185185185</v>
      </c>
      <c r="J18" s="3">
        <v>0.03058125</v>
      </c>
      <c r="K18" s="3">
        <f t="shared" si="0"/>
        <v>0.05848206018518519</v>
      </c>
      <c r="L18" s="2">
        <f t="shared" si="1"/>
        <v>13</v>
      </c>
      <c r="M18" s="3">
        <v>0.08343668981481482</v>
      </c>
      <c r="N18" s="3">
        <v>0.08187453703703704</v>
      </c>
      <c r="O18" s="3">
        <v>0.08696377314814815</v>
      </c>
      <c r="P18" s="3">
        <v>0.0878261574074074</v>
      </c>
      <c r="Q18" s="3">
        <f t="shared" si="2"/>
        <v>0.34010115740740743</v>
      </c>
      <c r="R18" s="2">
        <f t="shared" si="3"/>
        <v>16</v>
      </c>
      <c r="S18" s="3">
        <v>0.0007424768518518518</v>
      </c>
      <c r="T18" s="3">
        <v>0.0032045138888888887</v>
      </c>
      <c r="U18" s="3">
        <v>0.045697916666666664</v>
      </c>
      <c r="V18" s="3">
        <v>0.049387152777777776</v>
      </c>
      <c r="W18" s="3">
        <v>0.051747337962962964</v>
      </c>
      <c r="X18" s="3">
        <f t="shared" si="4"/>
        <v>0.1468324074074074</v>
      </c>
      <c r="Y18" s="2">
        <f t="shared" si="5"/>
        <v>23</v>
      </c>
      <c r="Z18" s="3">
        <v>0.16127395833333333</v>
      </c>
      <c r="AA18" s="2">
        <f t="shared" si="8"/>
        <v>18</v>
      </c>
      <c r="AB18" s="3">
        <f t="shared" si="6"/>
        <v>0.30810636574074074</v>
      </c>
      <c r="AC18" s="2">
        <f t="shared" si="7"/>
        <v>21</v>
      </c>
    </row>
    <row r="19" spans="1:29" ht="12.75">
      <c r="A19" s="4" t="s">
        <v>25</v>
      </c>
      <c r="B19" s="4" t="s">
        <v>65</v>
      </c>
      <c r="C19" s="4">
        <v>143</v>
      </c>
      <c r="D19" s="4" t="s">
        <v>84</v>
      </c>
      <c r="E19" s="4" t="s">
        <v>89</v>
      </c>
      <c r="F19" s="5">
        <v>0.7171990740740741</v>
      </c>
      <c r="G19" s="4">
        <v>18</v>
      </c>
      <c r="H19" s="4">
        <v>18</v>
      </c>
      <c r="I19" s="5">
        <v>0.026900694444444446</v>
      </c>
      <c r="J19" s="5">
        <v>0.028603935185185184</v>
      </c>
      <c r="K19" s="3">
        <f t="shared" si="0"/>
        <v>0.055504629629629626</v>
      </c>
      <c r="L19" s="2">
        <f t="shared" si="1"/>
        <v>8</v>
      </c>
      <c r="M19" s="5">
        <v>0.08444976851851851</v>
      </c>
      <c r="N19" s="5">
        <v>0.08626064814814814</v>
      </c>
      <c r="O19" s="5">
        <v>0.09834953703703704</v>
      </c>
      <c r="P19" s="5">
        <v>0.10724178240740741</v>
      </c>
      <c r="Q19" s="3">
        <f t="shared" si="2"/>
        <v>0.37630173611111106</v>
      </c>
      <c r="R19" s="2">
        <f t="shared" si="3"/>
        <v>29</v>
      </c>
      <c r="S19" s="5">
        <v>0.0010909722222222221</v>
      </c>
      <c r="T19" s="5">
        <v>0.010030092592592592</v>
      </c>
      <c r="U19" s="5">
        <v>0.03873564814814815</v>
      </c>
      <c r="V19" s="5">
        <v>0.04595081018518519</v>
      </c>
      <c r="W19" s="5">
        <v>0.05301203703703704</v>
      </c>
      <c r="X19" s="3">
        <f t="shared" si="4"/>
        <v>0.13769849537037038</v>
      </c>
      <c r="Y19" s="2">
        <f t="shared" si="5"/>
        <v>19</v>
      </c>
      <c r="Z19" s="5">
        <v>0.13658206018518518</v>
      </c>
      <c r="AA19" s="2">
        <f t="shared" si="8"/>
        <v>10</v>
      </c>
      <c r="AB19" s="3">
        <f t="shared" si="6"/>
        <v>0.2742805555555555</v>
      </c>
      <c r="AC19" s="2">
        <f t="shared" si="7"/>
        <v>11</v>
      </c>
    </row>
    <row r="20" spans="1:29" ht="12.75">
      <c r="A20" s="2" t="s">
        <v>26</v>
      </c>
      <c r="B20" s="2" t="s">
        <v>66</v>
      </c>
      <c r="C20" s="2">
        <v>162</v>
      </c>
      <c r="D20" s="2" t="s">
        <v>84</v>
      </c>
      <c r="E20" s="2" t="s">
        <v>89</v>
      </c>
      <c r="F20" s="3">
        <v>0.727025462962963</v>
      </c>
      <c r="G20" s="2">
        <v>19</v>
      </c>
      <c r="H20" s="2">
        <v>19</v>
      </c>
      <c r="I20" s="3">
        <v>0.031361574074074076</v>
      </c>
      <c r="J20" s="3">
        <v>0.038361458333333334</v>
      </c>
      <c r="K20" s="3">
        <f t="shared" si="0"/>
        <v>0.0697230324074074</v>
      </c>
      <c r="L20" s="2">
        <f t="shared" si="1"/>
        <v>32</v>
      </c>
      <c r="M20" s="3">
        <v>0.08790960648148148</v>
      </c>
      <c r="N20" s="3">
        <v>0.08689074074074074</v>
      </c>
      <c r="O20" s="3">
        <v>0.09306712962962962</v>
      </c>
      <c r="P20" s="3">
        <v>0.09598136574074075</v>
      </c>
      <c r="Q20" s="3">
        <f t="shared" si="2"/>
        <v>0.3638488425925926</v>
      </c>
      <c r="R20" s="2">
        <f t="shared" si="3"/>
        <v>25</v>
      </c>
      <c r="S20" s="3">
        <v>0.0008783564814814815</v>
      </c>
      <c r="T20" s="3">
        <v>0.006107986111111111</v>
      </c>
      <c r="U20" s="3">
        <v>0.0379400462962963</v>
      </c>
      <c r="V20" s="3">
        <v>0.040975</v>
      </c>
      <c r="W20" s="3">
        <v>0.04724212962962963</v>
      </c>
      <c r="X20" s="3">
        <f t="shared" si="4"/>
        <v>0.12615717592592593</v>
      </c>
      <c r="Y20" s="2">
        <f t="shared" si="5"/>
        <v>13</v>
      </c>
      <c r="Z20" s="3">
        <v>0.16032025462962962</v>
      </c>
      <c r="AA20" s="2">
        <f t="shared" si="8"/>
        <v>17</v>
      </c>
      <c r="AB20" s="3">
        <f t="shared" si="6"/>
        <v>0.2864774305555555</v>
      </c>
      <c r="AC20" s="2">
        <f t="shared" si="7"/>
        <v>14</v>
      </c>
    </row>
    <row r="21" spans="1:29" ht="12.75">
      <c r="A21" s="4" t="s">
        <v>27</v>
      </c>
      <c r="B21" s="4" t="s">
        <v>67</v>
      </c>
      <c r="C21" s="4">
        <v>120</v>
      </c>
      <c r="D21" s="4" t="s">
        <v>84</v>
      </c>
      <c r="E21" s="4" t="s">
        <v>89</v>
      </c>
      <c r="F21" s="5">
        <v>0.7306134259259259</v>
      </c>
      <c r="G21" s="4">
        <v>20</v>
      </c>
      <c r="H21" s="4">
        <v>20</v>
      </c>
      <c r="I21" s="5">
        <v>0.0329650462962963</v>
      </c>
      <c r="J21" s="5">
        <v>0.03872685185185185</v>
      </c>
      <c r="K21" s="3">
        <f t="shared" si="0"/>
        <v>0.07169189814814815</v>
      </c>
      <c r="L21" s="2">
        <f t="shared" si="1"/>
        <v>35</v>
      </c>
      <c r="M21" s="5">
        <v>0.07931655092592593</v>
      </c>
      <c r="N21" s="5">
        <v>0.08151006944444444</v>
      </c>
      <c r="O21" s="5">
        <v>0.09475451388888889</v>
      </c>
      <c r="P21" s="5">
        <v>0.09618460648148149</v>
      </c>
      <c r="Q21" s="3">
        <f t="shared" si="2"/>
        <v>0.35176574074074074</v>
      </c>
      <c r="R21" s="2">
        <f t="shared" si="3"/>
        <v>21</v>
      </c>
      <c r="S21" s="5">
        <v>0.0014202546296296296</v>
      </c>
      <c r="T21" s="5">
        <v>0.00932337962962963</v>
      </c>
      <c r="U21" s="5">
        <v>0.04379456018518518</v>
      </c>
      <c r="V21" s="5">
        <v>0.03994884259259259</v>
      </c>
      <c r="W21" s="5">
        <v>0.04711805555555556</v>
      </c>
      <c r="X21" s="3">
        <f t="shared" si="4"/>
        <v>0.13086145833333335</v>
      </c>
      <c r="Y21" s="2">
        <f t="shared" si="5"/>
        <v>15</v>
      </c>
      <c r="Z21" s="5">
        <v>0.16556122685185184</v>
      </c>
      <c r="AA21" s="2">
        <f t="shared" si="8"/>
        <v>22</v>
      </c>
      <c r="AB21" s="3">
        <f t="shared" si="6"/>
        <v>0.2964226851851852</v>
      </c>
      <c r="AC21" s="2">
        <f t="shared" si="7"/>
        <v>20</v>
      </c>
    </row>
    <row r="22" spans="1:29" ht="12.75">
      <c r="A22" s="2" t="s">
        <v>28</v>
      </c>
      <c r="B22" s="2" t="s">
        <v>68</v>
      </c>
      <c r="C22" s="2">
        <v>85</v>
      </c>
      <c r="D22" s="2" t="s">
        <v>84</v>
      </c>
      <c r="E22" s="2" t="s">
        <v>89</v>
      </c>
      <c r="F22" s="3">
        <v>0.7352314814814814</v>
      </c>
      <c r="G22" s="2">
        <v>21</v>
      </c>
      <c r="H22" s="2">
        <v>21</v>
      </c>
      <c r="I22" s="3">
        <v>0.031739583333333335</v>
      </c>
      <c r="J22" s="3">
        <v>0.03452939814814815</v>
      </c>
      <c r="K22" s="3">
        <f t="shared" si="0"/>
        <v>0.06626898148148148</v>
      </c>
      <c r="L22" s="2">
        <f t="shared" si="1"/>
        <v>29</v>
      </c>
      <c r="M22" s="3">
        <v>0.09290324074074074</v>
      </c>
      <c r="N22" s="3">
        <v>0.08819363425925926</v>
      </c>
      <c r="O22" s="3">
        <v>0.0904287037037037</v>
      </c>
      <c r="P22" s="3">
        <v>0.09582361111111111</v>
      </c>
      <c r="Q22" s="3">
        <f t="shared" si="2"/>
        <v>0.3673491898148148</v>
      </c>
      <c r="R22" s="2">
        <f t="shared" si="3"/>
        <v>26</v>
      </c>
      <c r="S22" s="3">
        <v>0.0006476851851851852</v>
      </c>
      <c r="T22" s="3">
        <v>0.01300462962962963</v>
      </c>
      <c r="U22" s="3">
        <v>0.03970208333333333</v>
      </c>
      <c r="V22" s="3">
        <v>0.04362280092592592</v>
      </c>
      <c r="W22" s="3">
        <v>0.047612615740740744</v>
      </c>
      <c r="X22" s="3">
        <f t="shared" si="4"/>
        <v>0.13093749999999998</v>
      </c>
      <c r="Y22" s="2">
        <f t="shared" si="5"/>
        <v>16</v>
      </c>
      <c r="Z22" s="3">
        <v>0.1570324074074074</v>
      </c>
      <c r="AA22" s="2">
        <f t="shared" si="8"/>
        <v>15</v>
      </c>
      <c r="AB22" s="3">
        <f t="shared" si="6"/>
        <v>0.28796990740740736</v>
      </c>
      <c r="AC22" s="2">
        <f t="shared" si="7"/>
        <v>15</v>
      </c>
    </row>
    <row r="23" spans="1:29" ht="12.75">
      <c r="A23" s="4" t="s">
        <v>29</v>
      </c>
      <c r="B23" s="4" t="s">
        <v>69</v>
      </c>
      <c r="C23" s="4">
        <v>29</v>
      </c>
      <c r="D23" s="4" t="s">
        <v>84</v>
      </c>
      <c r="E23" s="4" t="s">
        <v>89</v>
      </c>
      <c r="F23" s="5">
        <v>0.7428935185185185</v>
      </c>
      <c r="G23" s="4">
        <v>22</v>
      </c>
      <c r="H23" s="4">
        <v>22</v>
      </c>
      <c r="I23" s="5">
        <v>0.028103009259259258</v>
      </c>
      <c r="J23" s="5">
        <v>0.032517939814814815</v>
      </c>
      <c r="K23" s="3">
        <f t="shared" si="0"/>
        <v>0.060620949074074074</v>
      </c>
      <c r="L23" s="2">
        <f t="shared" si="1"/>
        <v>22</v>
      </c>
      <c r="M23" s="5">
        <v>0.09093425925925926</v>
      </c>
      <c r="N23" s="5">
        <v>0.08421574074074074</v>
      </c>
      <c r="O23" s="5">
        <v>0.09023287037037037</v>
      </c>
      <c r="P23" s="5">
        <v>0.09222789351851853</v>
      </c>
      <c r="Q23" s="3">
        <f t="shared" si="2"/>
        <v>0.35761076388888885</v>
      </c>
      <c r="R23" s="2">
        <f t="shared" si="3"/>
        <v>23</v>
      </c>
      <c r="S23" s="5">
        <v>0.0009581018518518518</v>
      </c>
      <c r="T23" s="5">
        <v>0.008650810185185185</v>
      </c>
      <c r="U23" s="5">
        <v>0.03404201388888889</v>
      </c>
      <c r="V23" s="5">
        <v>0.03959027777777778</v>
      </c>
      <c r="W23" s="5">
        <v>0.04331851851851852</v>
      </c>
      <c r="X23" s="3">
        <f t="shared" si="4"/>
        <v>0.11695081018518519</v>
      </c>
      <c r="Y23" s="2">
        <f t="shared" si="5"/>
        <v>5</v>
      </c>
      <c r="Z23" s="5">
        <v>0.19811145833333332</v>
      </c>
      <c r="AA23" s="2">
        <f t="shared" si="8"/>
        <v>31</v>
      </c>
      <c r="AB23" s="3">
        <f t="shared" si="6"/>
        <v>0.3150622685185185</v>
      </c>
      <c r="AC23" s="2">
        <f t="shared" si="7"/>
        <v>22</v>
      </c>
    </row>
    <row r="24" spans="1:29" ht="12.75">
      <c r="A24" s="2" t="s">
        <v>30</v>
      </c>
      <c r="B24" s="2" t="s">
        <v>70</v>
      </c>
      <c r="C24" s="2">
        <v>155</v>
      </c>
      <c r="D24" s="2" t="s">
        <v>84</v>
      </c>
      <c r="E24" s="2" t="s">
        <v>89</v>
      </c>
      <c r="F24" s="3">
        <v>0.744386574074074</v>
      </c>
      <c r="G24" s="2">
        <v>23</v>
      </c>
      <c r="H24" s="2">
        <v>23</v>
      </c>
      <c r="I24" s="3">
        <v>0.02643252314814815</v>
      </c>
      <c r="J24" s="3">
        <v>0.03314375</v>
      </c>
      <c r="K24" s="3">
        <f t="shared" si="0"/>
        <v>0.059576273148148146</v>
      </c>
      <c r="L24" s="2">
        <f t="shared" si="1"/>
        <v>18</v>
      </c>
      <c r="M24" s="3">
        <v>0.09803506944444444</v>
      </c>
      <c r="N24" s="3">
        <v>0.08897743055555556</v>
      </c>
      <c r="O24" s="3">
        <v>0.09470150462962963</v>
      </c>
      <c r="P24" s="3">
        <v>0.10289652777777777</v>
      </c>
      <c r="Q24" s="3">
        <f t="shared" si="2"/>
        <v>0.3846105324074074</v>
      </c>
      <c r="R24" s="2">
        <f t="shared" si="3"/>
        <v>30</v>
      </c>
      <c r="S24" s="3">
        <v>0.00046261574074074076</v>
      </c>
      <c r="T24" s="3">
        <v>0.008164814814814814</v>
      </c>
      <c r="U24" s="3">
        <v>0.041197222222222225</v>
      </c>
      <c r="V24" s="3">
        <v>0.047074074074074074</v>
      </c>
      <c r="W24" s="3">
        <v>0.05173495370370371</v>
      </c>
      <c r="X24" s="3">
        <f t="shared" si="4"/>
        <v>0.14000625</v>
      </c>
      <c r="Y24" s="2">
        <f t="shared" si="5"/>
        <v>21</v>
      </c>
      <c r="Z24" s="3">
        <v>0.1515712962962963</v>
      </c>
      <c r="AA24" s="2">
        <f t="shared" si="8"/>
        <v>14</v>
      </c>
      <c r="AB24" s="3">
        <f t="shared" si="6"/>
        <v>0.2915775462962963</v>
      </c>
      <c r="AC24" s="2">
        <f t="shared" si="7"/>
        <v>18</v>
      </c>
    </row>
    <row r="25" spans="1:29" ht="12.75">
      <c r="A25" s="4" t="s">
        <v>31</v>
      </c>
      <c r="B25" s="4" t="s">
        <v>71</v>
      </c>
      <c r="C25" s="4">
        <v>78</v>
      </c>
      <c r="D25" s="4" t="s">
        <v>84</v>
      </c>
      <c r="E25" s="4" t="s">
        <v>89</v>
      </c>
      <c r="F25" s="5">
        <v>0.7639814814814815</v>
      </c>
      <c r="G25" s="4">
        <v>24</v>
      </c>
      <c r="H25" s="4">
        <v>24</v>
      </c>
      <c r="I25" s="5">
        <v>0.02745324074074074</v>
      </c>
      <c r="J25" s="5">
        <v>0.02936875</v>
      </c>
      <c r="K25" s="3">
        <f t="shared" si="0"/>
        <v>0.056821990740740735</v>
      </c>
      <c r="L25" s="2">
        <f t="shared" si="1"/>
        <v>9</v>
      </c>
      <c r="M25" s="5">
        <v>0.08358344907407407</v>
      </c>
      <c r="N25" s="5">
        <v>0.08015127314814814</v>
      </c>
      <c r="O25" s="5">
        <v>0.09084398148148148</v>
      </c>
      <c r="P25" s="5">
        <v>0.0922462962962963</v>
      </c>
      <c r="Q25" s="3">
        <f t="shared" si="2"/>
        <v>0.34682500000000005</v>
      </c>
      <c r="R25" s="2">
        <f t="shared" si="3"/>
        <v>18</v>
      </c>
      <c r="S25" s="5">
        <v>0.0009909722222222223</v>
      </c>
      <c r="T25" s="5">
        <v>0.005892245370370371</v>
      </c>
      <c r="U25" s="5">
        <v>0.04980486111111111</v>
      </c>
      <c r="V25" s="5">
        <v>0.05165914351851852</v>
      </c>
      <c r="W25" s="5">
        <v>0.058434953703703704</v>
      </c>
      <c r="X25" s="3">
        <f t="shared" si="4"/>
        <v>0.15989895833333334</v>
      </c>
      <c r="Y25" s="2">
        <f t="shared" si="5"/>
        <v>29</v>
      </c>
      <c r="Z25" s="5">
        <v>0.19355405092592592</v>
      </c>
      <c r="AA25" s="2">
        <f t="shared" si="8"/>
        <v>30</v>
      </c>
      <c r="AB25" s="3">
        <f t="shared" si="6"/>
        <v>0.35345300925925927</v>
      </c>
      <c r="AC25" s="2">
        <f t="shared" si="7"/>
        <v>28</v>
      </c>
    </row>
    <row r="26" spans="1:29" ht="12.75">
      <c r="A26" s="2" t="s">
        <v>32</v>
      </c>
      <c r="B26" s="2" t="s">
        <v>72</v>
      </c>
      <c r="C26" s="2">
        <v>41</v>
      </c>
      <c r="D26" s="2" t="s">
        <v>84</v>
      </c>
      <c r="E26" s="2" t="s">
        <v>89</v>
      </c>
      <c r="F26" s="3">
        <v>0.7686921296296296</v>
      </c>
      <c r="G26" s="2">
        <v>25</v>
      </c>
      <c r="H26" s="2">
        <v>25</v>
      </c>
      <c r="I26" s="3">
        <v>0.029663541666666668</v>
      </c>
      <c r="J26" s="3">
        <v>0.036491203703703706</v>
      </c>
      <c r="K26" s="3">
        <f t="shared" si="0"/>
        <v>0.06615474537037037</v>
      </c>
      <c r="L26" s="2">
        <f t="shared" si="1"/>
        <v>28</v>
      </c>
      <c r="M26" s="3">
        <v>0.08021122685185185</v>
      </c>
      <c r="N26" s="3">
        <v>0.07940902777777778</v>
      </c>
      <c r="O26" s="3">
        <v>0.08180439814814815</v>
      </c>
      <c r="P26" s="3">
        <v>0.08663854166666667</v>
      </c>
      <c r="Q26" s="3">
        <f t="shared" si="2"/>
        <v>0.3280631944444445</v>
      </c>
      <c r="R26" s="2">
        <f t="shared" si="3"/>
        <v>11</v>
      </c>
      <c r="S26" s="3">
        <v>0.001419212962962963</v>
      </c>
      <c r="T26" s="3">
        <v>0.00956886574074074</v>
      </c>
      <c r="U26" s="3">
        <v>0.05308773148148148</v>
      </c>
      <c r="V26" s="3">
        <v>0.054898726851851855</v>
      </c>
      <c r="W26" s="3">
        <v>0.06992476851851852</v>
      </c>
      <c r="X26" s="3">
        <f t="shared" si="4"/>
        <v>0.17791122685185184</v>
      </c>
      <c r="Y26" s="2">
        <f t="shared" si="5"/>
        <v>32</v>
      </c>
      <c r="Z26" s="3">
        <v>0.18557743055555556</v>
      </c>
      <c r="AA26" s="2">
        <f t="shared" si="8"/>
        <v>26</v>
      </c>
      <c r="AB26" s="3">
        <f t="shared" si="6"/>
        <v>0.36348865740740743</v>
      </c>
      <c r="AC26" s="2">
        <f t="shared" si="7"/>
        <v>32</v>
      </c>
    </row>
    <row r="27" spans="1:29" ht="12.75">
      <c r="A27" s="4" t="s">
        <v>33</v>
      </c>
      <c r="B27" s="4" t="s">
        <v>73</v>
      </c>
      <c r="C27" s="4">
        <v>131</v>
      </c>
      <c r="D27" s="4" t="s">
        <v>84</v>
      </c>
      <c r="E27" s="4" t="s">
        <v>89</v>
      </c>
      <c r="F27" s="5">
        <v>0.7984027777777778</v>
      </c>
      <c r="G27" s="4">
        <v>26</v>
      </c>
      <c r="H27" s="4">
        <v>26</v>
      </c>
      <c r="I27" s="5">
        <v>0.028894675925925924</v>
      </c>
      <c r="J27" s="5">
        <v>0.030798958333333334</v>
      </c>
      <c r="K27" s="3">
        <f t="shared" si="0"/>
        <v>0.05969363425925926</v>
      </c>
      <c r="L27" s="2">
        <f t="shared" si="1"/>
        <v>21</v>
      </c>
      <c r="M27" s="5">
        <v>0.09153842592592593</v>
      </c>
      <c r="N27" s="5">
        <v>0.0827556712962963</v>
      </c>
      <c r="O27" s="5">
        <v>0.0973505787037037</v>
      </c>
      <c r="P27" s="5">
        <v>0.12287939814814815</v>
      </c>
      <c r="Q27" s="3">
        <f t="shared" si="2"/>
        <v>0.394524074074074</v>
      </c>
      <c r="R27" s="2">
        <f t="shared" si="3"/>
        <v>32</v>
      </c>
      <c r="S27" s="5">
        <v>0.0009334490740740741</v>
      </c>
      <c r="T27" s="5">
        <v>0.01957974537037037</v>
      </c>
      <c r="U27" s="5">
        <v>0.05926782407407408</v>
      </c>
      <c r="V27" s="5">
        <v>0.04386238425925926</v>
      </c>
      <c r="W27" s="5">
        <v>0.05673136574074074</v>
      </c>
      <c r="X27" s="3">
        <f t="shared" si="4"/>
        <v>0.1598615740740741</v>
      </c>
      <c r="Y27" s="2">
        <f t="shared" si="5"/>
        <v>28</v>
      </c>
      <c r="Z27" s="5">
        <v>0.1638204861111111</v>
      </c>
      <c r="AA27" s="2">
        <f t="shared" si="8"/>
        <v>20</v>
      </c>
      <c r="AB27" s="3">
        <f t="shared" si="6"/>
        <v>0.3236820601851852</v>
      </c>
      <c r="AC27" s="2">
        <f t="shared" si="7"/>
        <v>24</v>
      </c>
    </row>
    <row r="28" spans="1:29" ht="12.75">
      <c r="A28" s="2" t="s">
        <v>34</v>
      </c>
      <c r="B28" s="2" t="s">
        <v>74</v>
      </c>
      <c r="C28" s="2">
        <v>109</v>
      </c>
      <c r="D28" s="2" t="s">
        <v>84</v>
      </c>
      <c r="E28" s="2" t="s">
        <v>89</v>
      </c>
      <c r="F28" s="3">
        <v>0.806886574074074</v>
      </c>
      <c r="G28" s="2">
        <v>27</v>
      </c>
      <c r="H28" s="2">
        <v>27</v>
      </c>
      <c r="I28" s="3">
        <v>0.034142824074074075</v>
      </c>
      <c r="J28" s="3">
        <v>0.03896655092592593</v>
      </c>
      <c r="K28" s="3">
        <f t="shared" si="0"/>
        <v>0.073109375</v>
      </c>
      <c r="L28" s="2">
        <f t="shared" si="1"/>
        <v>36</v>
      </c>
      <c r="M28" s="3">
        <v>0.0909369212962963</v>
      </c>
      <c r="N28" s="3">
        <v>0.09496828703703704</v>
      </c>
      <c r="O28" s="3">
        <v>0.09528043981481482</v>
      </c>
      <c r="P28" s="3">
        <v>0.09326273148148148</v>
      </c>
      <c r="Q28" s="3">
        <f t="shared" si="2"/>
        <v>0.3744483796296296</v>
      </c>
      <c r="R28" s="2">
        <f t="shared" si="3"/>
        <v>28</v>
      </c>
      <c r="S28" s="3">
        <v>0.0002084490740740741</v>
      </c>
      <c r="T28" s="3">
        <v>0.005379398148148148</v>
      </c>
      <c r="U28" s="3">
        <v>0.05332986111111111</v>
      </c>
      <c r="V28" s="3">
        <v>0.05661284722222222</v>
      </c>
      <c r="W28" s="3">
        <v>0.05808900462962963</v>
      </c>
      <c r="X28" s="3">
        <f t="shared" si="4"/>
        <v>0.16803171296296296</v>
      </c>
      <c r="Y28" s="2">
        <f t="shared" si="5"/>
        <v>30</v>
      </c>
      <c r="Z28" s="3">
        <v>0.18571608796296296</v>
      </c>
      <c r="AA28" s="2">
        <f t="shared" si="8"/>
        <v>27</v>
      </c>
      <c r="AB28" s="3">
        <f t="shared" si="6"/>
        <v>0.35374780092592595</v>
      </c>
      <c r="AC28" s="2">
        <f t="shared" si="7"/>
        <v>29</v>
      </c>
    </row>
    <row r="29" spans="1:29" ht="12.75">
      <c r="A29" s="4" t="s">
        <v>22</v>
      </c>
      <c r="B29" s="4" t="s">
        <v>75</v>
      </c>
      <c r="C29" s="4">
        <v>19</v>
      </c>
      <c r="D29" s="4" t="s">
        <v>84</v>
      </c>
      <c r="E29" s="4" t="s">
        <v>89</v>
      </c>
      <c r="F29" s="5">
        <v>0.809224537037037</v>
      </c>
      <c r="G29" s="4">
        <v>28</v>
      </c>
      <c r="H29" s="4">
        <v>28</v>
      </c>
      <c r="I29" s="5">
        <v>0.034979166666666665</v>
      </c>
      <c r="J29" s="5">
        <v>0.041675</v>
      </c>
      <c r="K29" s="3">
        <f t="shared" si="0"/>
        <v>0.07665416666666666</v>
      </c>
      <c r="L29" s="2">
        <f t="shared" si="1"/>
        <v>38</v>
      </c>
      <c r="M29" s="5">
        <v>0.08707094907407407</v>
      </c>
      <c r="N29" s="5">
        <v>0.08180196759259259</v>
      </c>
      <c r="O29" s="5">
        <v>0.09582071759259259</v>
      </c>
      <c r="P29" s="5">
        <v>0.09506759259259259</v>
      </c>
      <c r="Q29" s="3">
        <f t="shared" si="2"/>
        <v>0.35976122685185186</v>
      </c>
      <c r="R29" s="2">
        <f t="shared" si="3"/>
        <v>24</v>
      </c>
      <c r="S29" s="5">
        <v>0.0010797453703703705</v>
      </c>
      <c r="T29" s="5">
        <v>0.011573842592592592</v>
      </c>
      <c r="U29" s="5">
        <v>0.042634490740740744</v>
      </c>
      <c r="V29" s="5">
        <v>0.05924467592592592</v>
      </c>
      <c r="W29" s="5">
        <v>0.052371064814814815</v>
      </c>
      <c r="X29" s="3">
        <f t="shared" si="4"/>
        <v>0.15425023148148148</v>
      </c>
      <c r="Y29" s="2">
        <f t="shared" si="5"/>
        <v>25</v>
      </c>
      <c r="Z29" s="5">
        <v>0.20591134259259258</v>
      </c>
      <c r="AA29" s="2">
        <f t="shared" si="8"/>
        <v>32</v>
      </c>
      <c r="AB29" s="3">
        <f t="shared" si="6"/>
        <v>0.36016157407407406</v>
      </c>
      <c r="AC29" s="2">
        <f t="shared" si="7"/>
        <v>31</v>
      </c>
    </row>
    <row r="30" spans="1:29" ht="12.75">
      <c r="A30" s="2" t="s">
        <v>1</v>
      </c>
      <c r="B30" s="2" t="s">
        <v>76</v>
      </c>
      <c r="C30" s="2">
        <v>61</v>
      </c>
      <c r="D30" s="2" t="s">
        <v>84</v>
      </c>
      <c r="E30" s="2" t="s">
        <v>89</v>
      </c>
      <c r="F30" s="3">
        <v>0.8127893518518519</v>
      </c>
      <c r="G30" s="2">
        <v>29</v>
      </c>
      <c r="H30" s="2">
        <v>29</v>
      </c>
      <c r="I30" s="3">
        <v>0.03185775462962963</v>
      </c>
      <c r="J30" s="3">
        <v>0.038032523148148145</v>
      </c>
      <c r="K30" s="3">
        <f t="shared" si="0"/>
        <v>0.06989027777777777</v>
      </c>
      <c r="L30" s="2">
        <f t="shared" si="1"/>
        <v>33</v>
      </c>
      <c r="M30" s="3">
        <v>0.08884085648148148</v>
      </c>
      <c r="N30" s="3">
        <v>0.08503541666666667</v>
      </c>
      <c r="O30" s="3">
        <v>0.09555023148148148</v>
      </c>
      <c r="P30" s="3">
        <v>0.10096261574074074</v>
      </c>
      <c r="Q30" s="3">
        <f t="shared" si="2"/>
        <v>0.3703891203703703</v>
      </c>
      <c r="R30" s="2">
        <f t="shared" si="3"/>
        <v>27</v>
      </c>
      <c r="S30" s="3">
        <v>0.0026662037037037036</v>
      </c>
      <c r="T30" s="3">
        <v>0.014750347222222222</v>
      </c>
      <c r="U30" s="3">
        <v>0.04928263888888889</v>
      </c>
      <c r="V30" s="3">
        <v>0.05614641203703704</v>
      </c>
      <c r="W30" s="3">
        <v>0.07257638888888888</v>
      </c>
      <c r="X30" s="3">
        <f t="shared" si="4"/>
        <v>0.17800543981481481</v>
      </c>
      <c r="Y30" s="2">
        <f t="shared" si="5"/>
        <v>33</v>
      </c>
      <c r="Z30" s="3">
        <v>0.1770920138888889</v>
      </c>
      <c r="AA30" s="2">
        <f t="shared" si="8"/>
        <v>24</v>
      </c>
      <c r="AB30" s="3">
        <f t="shared" si="6"/>
        <v>0.3550974537037037</v>
      </c>
      <c r="AC30" s="2">
        <f t="shared" si="7"/>
        <v>30</v>
      </c>
    </row>
    <row r="31" spans="1:29" ht="12.75">
      <c r="A31" s="4" t="s">
        <v>35</v>
      </c>
      <c r="B31" s="4" t="s">
        <v>77</v>
      </c>
      <c r="C31" s="4">
        <v>91</v>
      </c>
      <c r="D31" s="4" t="s">
        <v>84</v>
      </c>
      <c r="E31" s="4" t="s">
        <v>89</v>
      </c>
      <c r="F31" s="5">
        <v>0.818136574074074</v>
      </c>
      <c r="G31" s="4">
        <v>30</v>
      </c>
      <c r="H31" s="4">
        <v>30</v>
      </c>
      <c r="I31" s="5">
        <v>0.02690115740740741</v>
      </c>
      <c r="J31" s="5">
        <v>0.02843888888888889</v>
      </c>
      <c r="K31" s="3">
        <f t="shared" si="0"/>
        <v>0.0553400462962963</v>
      </c>
      <c r="L31" s="2">
        <f t="shared" si="1"/>
        <v>7</v>
      </c>
      <c r="M31" s="5">
        <v>0.09769212962962963</v>
      </c>
      <c r="N31" s="5">
        <v>0.08939166666666666</v>
      </c>
      <c r="O31" s="5">
        <v>0.10003113425925926</v>
      </c>
      <c r="P31" s="5">
        <v>0.10552673611111112</v>
      </c>
      <c r="Q31" s="3">
        <f t="shared" si="2"/>
        <v>0.39264166666666667</v>
      </c>
      <c r="R31" s="2">
        <f t="shared" si="3"/>
        <v>31</v>
      </c>
      <c r="S31" s="5">
        <v>0.0010248842592592592</v>
      </c>
      <c r="T31" s="5">
        <v>0.020460069444444444</v>
      </c>
      <c r="U31" s="5">
        <v>0.04144606481481482</v>
      </c>
      <c r="V31" s="5">
        <v>0.052658449074074076</v>
      </c>
      <c r="W31" s="5">
        <v>0.06353541666666666</v>
      </c>
      <c r="X31" s="3">
        <f t="shared" si="4"/>
        <v>0.15763993055555556</v>
      </c>
      <c r="Y31" s="2">
        <f t="shared" si="5"/>
        <v>27</v>
      </c>
      <c r="Z31" s="5">
        <v>0.19103854166666667</v>
      </c>
      <c r="AA31" s="2">
        <f t="shared" si="8"/>
        <v>29</v>
      </c>
      <c r="AB31" s="3">
        <f t="shared" si="6"/>
        <v>0.34867847222222226</v>
      </c>
      <c r="AC31" s="2">
        <f t="shared" si="7"/>
        <v>27</v>
      </c>
    </row>
    <row r="32" spans="1:29" ht="12.75">
      <c r="A32" s="2" t="s">
        <v>32</v>
      </c>
      <c r="B32" s="2" t="s">
        <v>78</v>
      </c>
      <c r="C32" s="2">
        <v>48</v>
      </c>
      <c r="D32" s="2" t="s">
        <v>84</v>
      </c>
      <c r="E32" s="2" t="s">
        <v>89</v>
      </c>
      <c r="F32" s="3">
        <v>0.8181481481481482</v>
      </c>
      <c r="G32" s="2">
        <v>31</v>
      </c>
      <c r="H32" s="2">
        <v>31</v>
      </c>
      <c r="I32" s="3">
        <v>0.027438657407407408</v>
      </c>
      <c r="J32" s="3">
        <v>0.03037858796296296</v>
      </c>
      <c r="K32" s="3">
        <f t="shared" si="0"/>
        <v>0.05781724537037037</v>
      </c>
      <c r="L32" s="2">
        <f t="shared" si="1"/>
        <v>12</v>
      </c>
      <c r="M32" s="3">
        <v>0.09184722222222222</v>
      </c>
      <c r="N32" s="3">
        <v>0.08880092592592592</v>
      </c>
      <c r="O32" s="3">
        <v>0.10401122685185185</v>
      </c>
      <c r="P32" s="3">
        <v>0.11042939814814814</v>
      </c>
      <c r="Q32" s="3">
        <f t="shared" si="2"/>
        <v>0.39508877314814816</v>
      </c>
      <c r="R32" s="2">
        <f t="shared" si="3"/>
        <v>33</v>
      </c>
      <c r="S32" s="3">
        <v>0.0005966435185185185</v>
      </c>
      <c r="T32" s="3">
        <v>0.015984953703703703</v>
      </c>
      <c r="U32" s="3">
        <v>0.04143402777777778</v>
      </c>
      <c r="V32" s="3">
        <v>0.053499652777777774</v>
      </c>
      <c r="W32" s="3">
        <v>0.06269629629629629</v>
      </c>
      <c r="X32" s="3">
        <f t="shared" si="4"/>
        <v>0.15762997685185184</v>
      </c>
      <c r="Y32" s="2">
        <f t="shared" si="5"/>
        <v>26</v>
      </c>
      <c r="Z32" s="3">
        <v>0.19103078703703705</v>
      </c>
      <c r="AA32" s="2">
        <f t="shared" si="8"/>
        <v>28</v>
      </c>
      <c r="AB32" s="3">
        <f t="shared" si="6"/>
        <v>0.3486607638888889</v>
      </c>
      <c r="AC32" s="2">
        <f t="shared" si="7"/>
        <v>26</v>
      </c>
    </row>
    <row r="33" spans="1:29" ht="12.75">
      <c r="A33" s="4" t="s">
        <v>36</v>
      </c>
      <c r="B33" s="4" t="s">
        <v>79</v>
      </c>
      <c r="C33" s="4">
        <v>15</v>
      </c>
      <c r="D33" s="4" t="s">
        <v>84</v>
      </c>
      <c r="E33" s="4" t="s">
        <v>89</v>
      </c>
      <c r="F33" s="5">
        <v>0.8436805555555555</v>
      </c>
      <c r="G33" s="4">
        <v>32</v>
      </c>
      <c r="H33" s="4">
        <v>32</v>
      </c>
      <c r="I33" s="5">
        <v>0.03517465277777778</v>
      </c>
      <c r="J33" s="5">
        <v>0.04097199074074074</v>
      </c>
      <c r="K33" s="3">
        <f t="shared" si="0"/>
        <v>0.07614664351851852</v>
      </c>
      <c r="L33" s="2">
        <f t="shared" si="1"/>
        <v>37</v>
      </c>
      <c r="M33" s="5">
        <v>0.10256342592592592</v>
      </c>
      <c r="N33" s="5">
        <v>0.10806701388888888</v>
      </c>
      <c r="O33" s="5">
        <v>0.1070443287037037</v>
      </c>
      <c r="P33" s="5">
        <v>0.10757789351851851</v>
      </c>
      <c r="Q33" s="3">
        <f t="shared" si="2"/>
        <v>0.42525266203703704</v>
      </c>
      <c r="R33" s="2">
        <f t="shared" si="3"/>
        <v>35</v>
      </c>
      <c r="S33" s="5">
        <v>0.0006815972222222222</v>
      </c>
      <c r="T33" s="5">
        <v>0.000546412037037037</v>
      </c>
      <c r="U33" s="5">
        <v>0.06101921296296296</v>
      </c>
      <c r="V33" s="5">
        <v>0.05614236111111111</v>
      </c>
      <c r="W33" s="5">
        <v>0.06506944444444444</v>
      </c>
      <c r="X33" s="3">
        <f t="shared" si="4"/>
        <v>0.18223101851851853</v>
      </c>
      <c r="Y33" s="2">
        <f t="shared" si="5"/>
        <v>34</v>
      </c>
      <c r="Z33" s="5">
        <v>0.15882708333333334</v>
      </c>
      <c r="AA33" s="2">
        <f t="shared" si="8"/>
        <v>16</v>
      </c>
      <c r="AB33" s="3">
        <f t="shared" si="6"/>
        <v>0.34105810185185187</v>
      </c>
      <c r="AC33" s="2">
        <f t="shared" si="7"/>
        <v>25</v>
      </c>
    </row>
    <row r="34" spans="1:29" ht="12.75">
      <c r="A34" s="2" t="s">
        <v>37</v>
      </c>
      <c r="B34" s="2" t="s">
        <v>80</v>
      </c>
      <c r="C34" s="2">
        <v>123</v>
      </c>
      <c r="D34" s="2" t="s">
        <v>85</v>
      </c>
      <c r="E34" s="2" t="s">
        <v>89</v>
      </c>
      <c r="F34" s="3">
        <v>0.8595601851851852</v>
      </c>
      <c r="G34" s="2">
        <v>33</v>
      </c>
      <c r="H34" s="2">
        <v>1</v>
      </c>
      <c r="I34" s="3">
        <v>0.02778761574074074</v>
      </c>
      <c r="J34" s="3">
        <v>0.03126967592592592</v>
      </c>
      <c r="K34" s="3">
        <f t="shared" si="0"/>
        <v>0.059057291666666664</v>
      </c>
      <c r="L34" s="2">
        <f t="shared" si="1"/>
        <v>15</v>
      </c>
      <c r="M34" s="3">
        <v>0.09452418981481482</v>
      </c>
      <c r="N34" s="3">
        <v>0.09919270833333334</v>
      </c>
      <c r="O34" s="3">
        <v>0.10192592592592592</v>
      </c>
      <c r="P34" s="3">
        <v>0.10336898148148148</v>
      </c>
      <c r="Q34" s="3">
        <f t="shared" si="2"/>
        <v>0.39901180555555554</v>
      </c>
      <c r="R34" s="2">
        <f t="shared" si="3"/>
        <v>34</v>
      </c>
      <c r="S34" s="3">
        <v>0.0009543981481481481</v>
      </c>
      <c r="T34" s="3">
        <v>0.006459953703703704</v>
      </c>
      <c r="U34" s="3">
        <v>0.04944618055555555</v>
      </c>
      <c r="V34" s="3">
        <v>0.06207789351851852</v>
      </c>
      <c r="W34" s="3">
        <v>0.06518310185185185</v>
      </c>
      <c r="X34" s="3">
        <f t="shared" si="4"/>
        <v>0.17670717592592594</v>
      </c>
      <c r="Y34" s="2">
        <f t="shared" si="5"/>
        <v>31</v>
      </c>
      <c r="Z34" s="3">
        <v>0.21738078703703703</v>
      </c>
      <c r="AA34" s="2">
        <f t="shared" si="8"/>
        <v>33</v>
      </c>
      <c r="AB34" s="3">
        <f t="shared" si="6"/>
        <v>0.394087962962963</v>
      </c>
      <c r="AC34" s="2">
        <f t="shared" si="7"/>
        <v>33</v>
      </c>
    </row>
    <row r="35" spans="1:29" ht="12.75">
      <c r="A35" s="4" t="s">
        <v>10</v>
      </c>
      <c r="B35" s="4" t="s">
        <v>81</v>
      </c>
      <c r="C35" s="4">
        <v>104</v>
      </c>
      <c r="D35" s="4" t="s">
        <v>84</v>
      </c>
      <c r="E35" s="4" t="s">
        <v>89</v>
      </c>
      <c r="F35" s="4" t="s">
        <v>91</v>
      </c>
      <c r="G35" s="4">
        <v>34</v>
      </c>
      <c r="H35" s="4">
        <v>33</v>
      </c>
      <c r="I35" s="5">
        <v>0.027558912037037038</v>
      </c>
      <c r="J35" s="5">
        <v>0.031007407407407407</v>
      </c>
      <c r="K35" s="3">
        <f t="shared" si="0"/>
        <v>0.058566319444444445</v>
      </c>
      <c r="L35" s="2">
        <f t="shared" si="1"/>
        <v>14</v>
      </c>
      <c r="M35" s="5">
        <v>0.1881789351851852</v>
      </c>
      <c r="N35" s="5">
        <v>0.11027546296296296</v>
      </c>
      <c r="O35" s="5">
        <v>0.10385752314814815</v>
      </c>
      <c r="P35" s="5">
        <v>0.12535694444444445</v>
      </c>
      <c r="Q35" s="3">
        <f t="shared" si="2"/>
        <v>0.5276688657407408</v>
      </c>
      <c r="R35" s="2">
        <f t="shared" si="3"/>
        <v>37</v>
      </c>
      <c r="S35" s="5">
        <v>0.012326273148148149</v>
      </c>
      <c r="T35" s="5">
        <v>0.034084837962962966</v>
      </c>
      <c r="U35" s="5">
        <v>0.03904675925925926</v>
      </c>
      <c r="V35" s="5">
        <v>0.046507986111111115</v>
      </c>
      <c r="W35" s="5">
        <v>0.058375578703703704</v>
      </c>
      <c r="X35" s="3">
        <f t="shared" si="4"/>
        <v>0.14393032407407408</v>
      </c>
      <c r="Y35" s="2">
        <f t="shared" si="5"/>
        <v>22</v>
      </c>
      <c r="Z35" s="5">
        <v>0.2706365740740741</v>
      </c>
      <c r="AA35" s="2">
        <f t="shared" si="8"/>
        <v>34</v>
      </c>
      <c r="AB35" s="3">
        <f t="shared" si="6"/>
        <v>0.4145668981481482</v>
      </c>
      <c r="AC35" s="2">
        <f t="shared" si="7"/>
        <v>34</v>
      </c>
    </row>
    <row r="36" spans="1:29" ht="22.5">
      <c r="A36" s="4" t="s">
        <v>1</v>
      </c>
      <c r="B36" s="4" t="s">
        <v>39</v>
      </c>
      <c r="C36" s="4">
        <v>7</v>
      </c>
      <c r="D36" s="4" t="s">
        <v>84</v>
      </c>
      <c r="E36" s="4" t="s">
        <v>87</v>
      </c>
      <c r="F36" s="4"/>
      <c r="G36" s="4"/>
      <c r="H36" s="4"/>
      <c r="I36" s="5">
        <v>0.029031828703703702</v>
      </c>
      <c r="J36" s="5">
        <v>0.03288541666666667</v>
      </c>
      <c r="K36" s="3">
        <f t="shared" si="0"/>
        <v>0.06191724537037037</v>
      </c>
      <c r="L36" s="2">
        <f t="shared" si="1"/>
        <v>24</v>
      </c>
      <c r="M36" s="5">
        <v>0.16870902777777777</v>
      </c>
      <c r="N36" s="5">
        <v>0.09527361111111111</v>
      </c>
      <c r="O36" s="5">
        <v>0.10641018518518519</v>
      </c>
      <c r="P36" s="5">
        <v>0.11260960648148148</v>
      </c>
      <c r="Q36" s="3">
        <f t="shared" si="2"/>
        <v>0.4830024305555556</v>
      </c>
      <c r="R36" s="2">
        <f t="shared" si="3"/>
        <v>36</v>
      </c>
      <c r="S36" s="5">
        <v>6.875E-05</v>
      </c>
      <c r="T36" s="5">
        <v>0.06619837962962963</v>
      </c>
      <c r="U36" s="5">
        <v>0.06483738425925926</v>
      </c>
      <c r="V36" s="5">
        <v>0.055692824074074075</v>
      </c>
      <c r="W36" s="5">
        <v>0.07664768518518518</v>
      </c>
      <c r="X36" s="3">
        <f t="shared" si="4"/>
        <v>0.1971778935185185</v>
      </c>
      <c r="Y36" s="2">
        <f t="shared" si="5"/>
        <v>35</v>
      </c>
      <c r="Z36" s="4"/>
      <c r="AA36" s="4"/>
      <c r="AB36" s="4"/>
      <c r="AC36" s="4"/>
    </row>
    <row r="37" spans="1:29" ht="12.75">
      <c r="A37" s="2" t="s">
        <v>2</v>
      </c>
      <c r="B37" s="2" t="s">
        <v>40</v>
      </c>
      <c r="C37" s="2">
        <v>32</v>
      </c>
      <c r="D37" s="2" t="s">
        <v>84</v>
      </c>
      <c r="E37" s="2" t="s">
        <v>88</v>
      </c>
      <c r="F37" s="2"/>
      <c r="G37" s="2"/>
      <c r="H37" s="2"/>
      <c r="I37" s="2"/>
      <c r="J37" s="2"/>
      <c r="K37" s="3"/>
      <c r="L37" s="2"/>
      <c r="M37" s="2"/>
      <c r="N37" s="2"/>
      <c r="O37" s="2"/>
      <c r="P37" s="2"/>
      <c r="Q37" s="3"/>
      <c r="R37" s="2" t="s">
        <v>112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22.5">
      <c r="A38" s="4" t="s">
        <v>3</v>
      </c>
      <c r="B38" s="4" t="s">
        <v>41</v>
      </c>
      <c r="C38" s="4">
        <v>66</v>
      </c>
      <c r="D38" s="4" t="s">
        <v>84</v>
      </c>
      <c r="E38" s="4" t="s">
        <v>87</v>
      </c>
      <c r="F38" s="4"/>
      <c r="G38" s="4"/>
      <c r="H38" s="4"/>
      <c r="I38" s="5">
        <v>0.04563831018518519</v>
      </c>
      <c r="J38" s="5">
        <v>0.050869791666666664</v>
      </c>
      <c r="K38" s="3">
        <f t="shared" si="0"/>
        <v>0.09650810185185185</v>
      </c>
      <c r="L38" s="2">
        <f t="shared" si="1"/>
        <v>39</v>
      </c>
      <c r="M38" s="5">
        <v>0.09673333333333334</v>
      </c>
      <c r="N38" s="5">
        <v>0.09125648148148148</v>
      </c>
      <c r="O38" s="5">
        <v>0.09198877314814814</v>
      </c>
      <c r="P38" s="4"/>
      <c r="Q38" s="3"/>
      <c r="R38" s="2" t="s">
        <v>112</v>
      </c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2.75">
      <c r="A39" s="2" t="s">
        <v>4</v>
      </c>
      <c r="B39" s="2" t="s">
        <v>42</v>
      </c>
      <c r="C39" s="2">
        <v>71</v>
      </c>
      <c r="D39" s="2" t="s">
        <v>85</v>
      </c>
      <c r="E39" s="2" t="s">
        <v>88</v>
      </c>
      <c r="F39" s="2"/>
      <c r="G39" s="2"/>
      <c r="H39" s="2"/>
      <c r="I39" s="3">
        <v>0.15739618055555554</v>
      </c>
      <c r="J39" s="2"/>
      <c r="K39" s="3"/>
      <c r="L39" s="2"/>
      <c r="M39" s="2"/>
      <c r="N39" s="2"/>
      <c r="O39" s="2"/>
      <c r="P39" s="2"/>
      <c r="Q39" s="3"/>
      <c r="R39" s="2" t="s">
        <v>112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.75">
      <c r="A40" s="4" t="s">
        <v>5</v>
      </c>
      <c r="B40" s="4" t="s">
        <v>43</v>
      </c>
      <c r="C40" s="4">
        <v>83</v>
      </c>
      <c r="D40" s="4" t="s">
        <v>84</v>
      </c>
      <c r="E40" s="4" t="s">
        <v>88</v>
      </c>
      <c r="F40" s="4"/>
      <c r="G40" s="4"/>
      <c r="H40" s="4"/>
      <c r="I40" s="5">
        <v>0.15744594907407408</v>
      </c>
      <c r="J40" s="4"/>
      <c r="K40" s="3"/>
      <c r="L40" s="2"/>
      <c r="M40" s="4"/>
      <c r="N40" s="4"/>
      <c r="O40" s="4"/>
      <c r="P40" s="4"/>
      <c r="Q40" s="3"/>
      <c r="R40" s="2" t="s">
        <v>112</v>
      </c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22.5">
      <c r="A41" s="2" t="s">
        <v>6</v>
      </c>
      <c r="B41" s="2" t="s">
        <v>44</v>
      </c>
      <c r="C41" s="2">
        <v>113</v>
      </c>
      <c r="D41" s="2" t="s">
        <v>84</v>
      </c>
      <c r="E41" s="2" t="s">
        <v>87</v>
      </c>
      <c r="F41" s="2"/>
      <c r="G41" s="2"/>
      <c r="H41" s="2"/>
      <c r="I41" s="3">
        <v>0.03102175925925926</v>
      </c>
      <c r="J41" s="3">
        <v>0.033760185185185185</v>
      </c>
      <c r="K41" s="3">
        <f t="shared" si="0"/>
        <v>0.06478194444444445</v>
      </c>
      <c r="L41" s="2">
        <f t="shared" si="1"/>
        <v>27</v>
      </c>
      <c r="M41" s="3">
        <v>0.07247997685185185</v>
      </c>
      <c r="N41" s="3">
        <v>0.07214502314814815</v>
      </c>
      <c r="O41" s="3">
        <v>0.08527349537037036</v>
      </c>
      <c r="P41" s="3">
        <v>0.12060891203703704</v>
      </c>
      <c r="Q41" s="3">
        <f t="shared" si="2"/>
        <v>0.35050740740740743</v>
      </c>
      <c r="R41" s="2">
        <f t="shared" si="3"/>
        <v>20</v>
      </c>
      <c r="S41" s="3">
        <v>0.00030092592592592595</v>
      </c>
      <c r="T41" s="3">
        <v>0.0004443287037037037</v>
      </c>
      <c r="U41" s="3">
        <v>0.04206678240740741</v>
      </c>
      <c r="V41" s="3">
        <v>0.1343351851851852</v>
      </c>
      <c r="W41" s="2"/>
      <c r="X41" s="2"/>
      <c r="Y41" s="2"/>
      <c r="Z41" s="2"/>
      <c r="AA41" s="2"/>
      <c r="AB41" s="2"/>
      <c r="AC41" s="2"/>
    </row>
    <row r="42" spans="1:29" ht="12.75">
      <c r="A42" s="4" t="s">
        <v>7</v>
      </c>
      <c r="B42" s="4" t="s">
        <v>45</v>
      </c>
      <c r="C42" s="4">
        <v>121</v>
      </c>
      <c r="D42" s="4" t="s">
        <v>84</v>
      </c>
      <c r="E42" s="4" t="s">
        <v>88</v>
      </c>
      <c r="F42" s="4"/>
      <c r="G42" s="4"/>
      <c r="H42" s="4"/>
      <c r="I42" s="5">
        <v>0.15739375</v>
      </c>
      <c r="J42" s="4"/>
      <c r="K42" s="3"/>
      <c r="L42" s="2"/>
      <c r="M42" s="4"/>
      <c r="N42" s="4"/>
      <c r="O42" s="4"/>
      <c r="P42" s="4"/>
      <c r="Q42" s="3"/>
      <c r="R42" s="2" t="s">
        <v>112</v>
      </c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22.5">
      <c r="A43" s="2" t="s">
        <v>8</v>
      </c>
      <c r="B43" s="2" t="s">
        <v>46</v>
      </c>
      <c r="C43" s="2">
        <v>133</v>
      </c>
      <c r="D43" s="2" t="s">
        <v>84</v>
      </c>
      <c r="E43" s="2" t="s">
        <v>87</v>
      </c>
      <c r="F43" s="2"/>
      <c r="G43" s="2"/>
      <c r="H43" s="2"/>
      <c r="I43" s="3">
        <v>0.033673032407407405</v>
      </c>
      <c r="J43" s="3">
        <v>0.0337806712962963</v>
      </c>
      <c r="K43" s="3">
        <f t="shared" si="0"/>
        <v>0.06745370370370371</v>
      </c>
      <c r="L43" s="2">
        <f t="shared" si="1"/>
        <v>30</v>
      </c>
      <c r="M43" s="3">
        <v>0.08417326388888889</v>
      </c>
      <c r="N43" s="3">
        <v>0.08157094907407407</v>
      </c>
      <c r="O43" s="3">
        <v>0.083946875</v>
      </c>
      <c r="P43" s="3">
        <v>0.08896956018518519</v>
      </c>
      <c r="Q43" s="3">
        <f t="shared" si="2"/>
        <v>0.33866064814814817</v>
      </c>
      <c r="R43" s="2">
        <f t="shared" si="3"/>
        <v>14</v>
      </c>
      <c r="S43" s="3">
        <v>0.0007350694444444444</v>
      </c>
      <c r="T43" s="3">
        <v>0.008049768518518519</v>
      </c>
      <c r="U43" s="3">
        <v>0.05801608796296296</v>
      </c>
      <c r="V43" s="2"/>
      <c r="W43" s="2"/>
      <c r="X43" s="2"/>
      <c r="Y43" s="2"/>
      <c r="Z43" s="2"/>
      <c r="AA43" s="2"/>
      <c r="AB43" s="2"/>
      <c r="AC43" s="2"/>
    </row>
    <row r="44" spans="1:29" ht="22.5">
      <c r="A44" s="4" t="s">
        <v>9</v>
      </c>
      <c r="B44" s="4" t="s">
        <v>47</v>
      </c>
      <c r="C44" s="4">
        <v>138</v>
      </c>
      <c r="D44" s="4" t="s">
        <v>84</v>
      </c>
      <c r="E44" s="4" t="s">
        <v>87</v>
      </c>
      <c r="F44" s="4"/>
      <c r="G44" s="4"/>
      <c r="H44" s="4"/>
      <c r="I44" s="5">
        <v>0.027738657407407406</v>
      </c>
      <c r="J44" s="5">
        <v>0.031394907407407406</v>
      </c>
      <c r="K44" s="3">
        <f t="shared" si="0"/>
        <v>0.05913356481481481</v>
      </c>
      <c r="L44" s="2">
        <f t="shared" si="1"/>
        <v>16</v>
      </c>
      <c r="M44" s="5">
        <v>0.09298182870370371</v>
      </c>
      <c r="N44" s="5">
        <v>0.08527638888888889</v>
      </c>
      <c r="O44" s="4"/>
      <c r="P44" s="4"/>
      <c r="Q44" s="4"/>
      <c r="R44" s="2" t="s">
        <v>112</v>
      </c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4"/>
  <sheetViews>
    <sheetView tabSelected="1" zoomScalePageLayoutView="0" workbookViewId="0" topLeftCell="C1">
      <selection activeCell="AE23" sqref="AE23"/>
    </sheetView>
  </sheetViews>
  <sheetFormatPr defaultColWidth="9.140625" defaultRowHeight="12.75"/>
  <cols>
    <col min="1" max="1" width="9.421875" style="6" bestFit="1" customWidth="1"/>
    <col min="2" max="2" width="9.28125" style="6" bestFit="1" customWidth="1"/>
    <col min="3" max="3" width="7.57421875" style="6" customWidth="1"/>
    <col min="4" max="4" width="7.140625" style="6" customWidth="1"/>
    <col min="5" max="5" width="10.57421875" style="6" hidden="1" customWidth="1"/>
    <col min="6" max="6" width="9.7109375" style="6" bestFit="1" customWidth="1"/>
    <col min="7" max="7" width="7.7109375" style="6" customWidth="1"/>
    <col min="8" max="8" width="7.421875" style="6" customWidth="1"/>
    <col min="9" max="10" width="15.140625" style="6" hidden="1" customWidth="1"/>
    <col min="11" max="11" width="11.57421875" style="6" customWidth="1"/>
    <col min="12" max="12" width="7.421875" style="6" customWidth="1"/>
    <col min="13" max="16" width="9.00390625" style="6" hidden="1" customWidth="1"/>
    <col min="17" max="17" width="9.00390625" style="6" customWidth="1"/>
    <col min="18" max="18" width="6.7109375" style="7" customWidth="1"/>
    <col min="19" max="19" width="9.140625" style="6" customWidth="1"/>
    <col min="20" max="20" width="10.28125" style="6" customWidth="1"/>
    <col min="21" max="23" width="8.57421875" style="6" hidden="1" customWidth="1"/>
    <col min="24" max="24" width="8.57421875" style="6" customWidth="1"/>
    <col min="25" max="25" width="8.57421875" style="7" customWidth="1"/>
    <col min="26" max="26" width="8.421875" style="6" bestFit="1" customWidth="1"/>
    <col min="27" max="27" width="9.00390625" style="7" customWidth="1"/>
    <col min="28" max="28" width="8.421875" style="6" bestFit="1" customWidth="1"/>
    <col min="29" max="29" width="10.00390625" style="7" bestFit="1" customWidth="1"/>
  </cols>
  <sheetData>
    <row r="1" spans="1:29" ht="33.75">
      <c r="A1" s="1" t="s">
        <v>0</v>
      </c>
      <c r="B1" s="1" t="s">
        <v>38</v>
      </c>
      <c r="C1" s="1" t="s">
        <v>82</v>
      </c>
      <c r="D1" s="1" t="s">
        <v>83</v>
      </c>
      <c r="E1" s="1" t="s">
        <v>86</v>
      </c>
      <c r="F1" s="1" t="s">
        <v>90</v>
      </c>
      <c r="G1" s="1" t="s">
        <v>92</v>
      </c>
      <c r="H1" s="1" t="s">
        <v>93</v>
      </c>
      <c r="I1" s="1" t="s">
        <v>96</v>
      </c>
      <c r="J1" s="1" t="s">
        <v>97</v>
      </c>
      <c r="K1" s="1" t="s">
        <v>106</v>
      </c>
      <c r="L1" s="1" t="s">
        <v>111</v>
      </c>
      <c r="M1" s="1" t="s">
        <v>98</v>
      </c>
      <c r="N1" s="1" t="s">
        <v>105</v>
      </c>
      <c r="O1" s="1" t="s">
        <v>104</v>
      </c>
      <c r="P1" s="1" t="s">
        <v>103</v>
      </c>
      <c r="Q1" s="1" t="s">
        <v>107</v>
      </c>
      <c r="R1" s="1" t="s">
        <v>110</v>
      </c>
      <c r="S1" s="1" t="s">
        <v>94</v>
      </c>
      <c r="T1" s="1" t="s">
        <v>95</v>
      </c>
      <c r="U1" s="1" t="s">
        <v>102</v>
      </c>
      <c r="V1" s="1" t="s">
        <v>101</v>
      </c>
      <c r="W1" s="1" t="s">
        <v>100</v>
      </c>
      <c r="X1" s="1" t="s">
        <v>113</v>
      </c>
      <c r="Y1" s="1" t="s">
        <v>114</v>
      </c>
      <c r="Z1" s="1" t="s">
        <v>99</v>
      </c>
      <c r="AA1" s="1" t="s">
        <v>109</v>
      </c>
      <c r="AB1" s="1" t="s">
        <v>108</v>
      </c>
      <c r="AC1" s="1" t="s">
        <v>116</v>
      </c>
    </row>
    <row r="2" spans="1:29" ht="12.75">
      <c r="A2" s="2" t="s">
        <v>10</v>
      </c>
      <c r="B2" s="2" t="s">
        <v>48</v>
      </c>
      <c r="C2" s="2">
        <v>16</v>
      </c>
      <c r="D2" s="2" t="s">
        <v>84</v>
      </c>
      <c r="E2" s="2" t="s">
        <v>89</v>
      </c>
      <c r="F2" s="3">
        <v>0.5152083333333334</v>
      </c>
      <c r="G2" s="2">
        <v>1</v>
      </c>
      <c r="H2" s="2">
        <v>1</v>
      </c>
      <c r="I2" s="3">
        <v>0.022658680555555557</v>
      </c>
      <c r="J2" s="3">
        <v>0.023691319444444445</v>
      </c>
      <c r="K2" s="3">
        <f>SUM(I2,J2)</f>
        <v>0.04635</v>
      </c>
      <c r="L2" s="2">
        <f>RANK(K2,$K$2:$K$44,1)</f>
        <v>1</v>
      </c>
      <c r="M2" s="3">
        <v>0.06894409722222222</v>
      </c>
      <c r="N2" s="3">
        <v>0.07066655092592593</v>
      </c>
      <c r="O2" s="3">
        <v>0.06944444444444445</v>
      </c>
      <c r="P2" s="3">
        <v>0.06544456018518519</v>
      </c>
      <c r="Q2" s="3">
        <f>SUM(M2,N2,O2,P2)</f>
        <v>0.27449965277777777</v>
      </c>
      <c r="R2" s="2">
        <f>RANK(Q2,$Q$2:$Q$446,1)</f>
        <v>1</v>
      </c>
      <c r="S2" s="3">
        <v>0.0009409722222222223</v>
      </c>
      <c r="T2" s="3">
        <v>0.001388888888888889</v>
      </c>
      <c r="U2" s="3">
        <v>0.03152974537037037</v>
      </c>
      <c r="V2" s="3">
        <v>0.03235300925925926</v>
      </c>
      <c r="W2" s="3">
        <v>0.035869791666666664</v>
      </c>
      <c r="X2" s="3">
        <f>SUM(U2,V2,W2)</f>
        <v>0.0997525462962963</v>
      </c>
      <c r="Y2" s="2">
        <f>RANK(X2,$X$2:$X$36,1)</f>
        <v>1</v>
      </c>
      <c r="Z2" s="3">
        <v>0.09227696759259259</v>
      </c>
      <c r="AA2" s="2">
        <f>RANK(Z2,$Z$2:$Z$37,1)</f>
        <v>2</v>
      </c>
      <c r="AB2" s="3">
        <f>SUM(X2,Z2)</f>
        <v>0.1920295138888889</v>
      </c>
      <c r="AC2" s="2">
        <f>RANK(AB2,$AB$2:$AB$35,1)</f>
        <v>2</v>
      </c>
    </row>
    <row r="3" spans="1:29" ht="12.75">
      <c r="A3" s="4" t="s">
        <v>11</v>
      </c>
      <c r="B3" s="4" t="s">
        <v>49</v>
      </c>
      <c r="C3" s="4">
        <v>11</v>
      </c>
      <c r="D3" s="4" t="s">
        <v>84</v>
      </c>
      <c r="E3" s="4" t="s">
        <v>89</v>
      </c>
      <c r="F3" s="5">
        <v>0.5464930555555556</v>
      </c>
      <c r="G3" s="4">
        <v>2</v>
      </c>
      <c r="H3" s="4">
        <v>2</v>
      </c>
      <c r="I3" s="5">
        <v>0.029025810185185186</v>
      </c>
      <c r="J3" s="5">
        <v>0.030432638888888888</v>
      </c>
      <c r="K3" s="3">
        <f aca="true" t="shared" si="0" ref="K3:K44">SUM(I3,J3)</f>
        <v>0.05945844907407408</v>
      </c>
      <c r="L3" s="2">
        <f aca="true" t="shared" si="1" ref="L3:L44">RANK(K3,$K$2:$K$44,1)</f>
        <v>17</v>
      </c>
      <c r="M3" s="5">
        <v>0.07595590277777778</v>
      </c>
      <c r="N3" s="5">
        <v>0.07123576388888889</v>
      </c>
      <c r="O3" s="5">
        <v>0.0699792824074074</v>
      </c>
      <c r="P3" s="5">
        <v>0.07781863425925926</v>
      </c>
      <c r="Q3" s="3">
        <f aca="true" t="shared" si="2" ref="Q3:Q43">SUM(M3,N3,O3,P3)</f>
        <v>0.29498958333333336</v>
      </c>
      <c r="R3" s="2">
        <f aca="true" t="shared" si="3" ref="R3:R43">RANK(Q3,$Q$2:$Q$446,1)</f>
        <v>4</v>
      </c>
      <c r="S3" s="5">
        <v>0.0002789351851851852</v>
      </c>
      <c r="T3" s="5">
        <v>0.0012314814814814814</v>
      </c>
      <c r="U3" s="5">
        <v>0.030522685185185184</v>
      </c>
      <c r="V3" s="5">
        <v>0.034739351851851855</v>
      </c>
      <c r="W3" s="5">
        <v>0.03479710648148148</v>
      </c>
      <c r="X3" s="3">
        <f aca="true" t="shared" si="4" ref="X3:X36">SUM(U3,V3,W3)</f>
        <v>0.10005914351851852</v>
      </c>
      <c r="Y3" s="2">
        <f aca="true" t="shared" si="5" ref="Y3:Y36">RANK(X3,$X$2:$X$36,1)</f>
        <v>2</v>
      </c>
      <c r="Z3" s="5">
        <v>0.09047858796296296</v>
      </c>
      <c r="AA3" s="2">
        <f>RANK(Z3,$Z$2:$Z$37,1)</f>
        <v>1</v>
      </c>
      <c r="AB3" s="3">
        <f aca="true" t="shared" si="6" ref="AB3:AB35">SUM(X3,Z3)</f>
        <v>0.19053773148148148</v>
      </c>
      <c r="AC3" s="2">
        <f aca="true" t="shared" si="7" ref="AC3:AC35">RANK(AB3,$AB$2:$AB$35,1)</f>
        <v>1</v>
      </c>
    </row>
    <row r="4" spans="1:29" ht="12.75">
      <c r="A4" s="2" t="s">
        <v>12</v>
      </c>
      <c r="B4" s="2" t="s">
        <v>50</v>
      </c>
      <c r="C4" s="2">
        <v>165</v>
      </c>
      <c r="D4" s="2" t="s">
        <v>84</v>
      </c>
      <c r="E4" s="2" t="s">
        <v>89</v>
      </c>
      <c r="F4" s="3">
        <v>0.582650462962963</v>
      </c>
      <c r="G4" s="2">
        <v>3</v>
      </c>
      <c r="H4" s="2">
        <v>3</v>
      </c>
      <c r="I4" s="3">
        <v>0.02882349537037037</v>
      </c>
      <c r="J4" s="3">
        <v>0.03312881944444444</v>
      </c>
      <c r="K4" s="3">
        <f t="shared" si="0"/>
        <v>0.061952314814814814</v>
      </c>
      <c r="L4" s="2">
        <f t="shared" si="1"/>
        <v>25</v>
      </c>
      <c r="M4" s="3">
        <v>0.07589594907407407</v>
      </c>
      <c r="N4" s="3">
        <v>0.07209722222222222</v>
      </c>
      <c r="O4" s="3">
        <v>0.07625671296296296</v>
      </c>
      <c r="P4" s="3">
        <v>0.08294560185185185</v>
      </c>
      <c r="Q4" s="3">
        <f t="shared" si="2"/>
        <v>0.30719548611111114</v>
      </c>
      <c r="R4" s="2">
        <f t="shared" si="3"/>
        <v>6</v>
      </c>
      <c r="S4" s="3">
        <v>0.0012431712962962963</v>
      </c>
      <c r="T4" s="3">
        <v>0.0039087962962962965</v>
      </c>
      <c r="U4" s="3">
        <v>0.03154293981481481</v>
      </c>
      <c r="V4" s="3">
        <v>0.03474224537037037</v>
      </c>
      <c r="W4" s="3">
        <v>0.03572175925925926</v>
      </c>
      <c r="X4" s="3">
        <f t="shared" si="4"/>
        <v>0.10200694444444444</v>
      </c>
      <c r="Y4" s="2">
        <f t="shared" si="5"/>
        <v>3</v>
      </c>
      <c r="Z4" s="3">
        <v>0.10634375</v>
      </c>
      <c r="AA4" s="2">
        <f>RANK(Z4,$Z$2:$Z$37,1)</f>
        <v>4</v>
      </c>
      <c r="AB4" s="3">
        <f t="shared" si="6"/>
        <v>0.20835069444444443</v>
      </c>
      <c r="AC4" s="2">
        <f t="shared" si="7"/>
        <v>3</v>
      </c>
    </row>
    <row r="5" spans="1:29" ht="12.75">
      <c r="A5" s="4" t="s">
        <v>13</v>
      </c>
      <c r="B5" s="4" t="s">
        <v>51</v>
      </c>
      <c r="C5" s="4">
        <v>63</v>
      </c>
      <c r="D5" s="4" t="s">
        <v>84</v>
      </c>
      <c r="E5" s="4" t="s">
        <v>89</v>
      </c>
      <c r="F5" s="5">
        <v>0.5888078703703704</v>
      </c>
      <c r="G5" s="4">
        <v>4</v>
      </c>
      <c r="H5" s="4">
        <v>4</v>
      </c>
      <c r="I5" s="5">
        <v>0.02518888888888889</v>
      </c>
      <c r="J5" s="5">
        <v>0.028995949074074073</v>
      </c>
      <c r="K5" s="3">
        <f t="shared" si="0"/>
        <v>0.05418483796296296</v>
      </c>
      <c r="L5" s="2">
        <f t="shared" si="1"/>
        <v>6</v>
      </c>
      <c r="M5" s="5">
        <v>0.07169710648148148</v>
      </c>
      <c r="N5" s="5">
        <v>0.06742766203703704</v>
      </c>
      <c r="O5" s="5">
        <v>0.07418773148148149</v>
      </c>
      <c r="P5" s="5">
        <v>0.07826770833333334</v>
      </c>
      <c r="Q5" s="3">
        <f t="shared" si="2"/>
        <v>0.29158020833333337</v>
      </c>
      <c r="R5" s="2">
        <f t="shared" si="3"/>
        <v>2</v>
      </c>
      <c r="S5" s="5">
        <v>0.0004858796296296296</v>
      </c>
      <c r="T5" s="5">
        <v>0.0026517361111111112</v>
      </c>
      <c r="U5" s="5">
        <v>0.036823842592592596</v>
      </c>
      <c r="V5" s="5">
        <v>0.04004421296296296</v>
      </c>
      <c r="W5" s="5">
        <v>0.04711064814814815</v>
      </c>
      <c r="X5" s="3">
        <f t="shared" si="4"/>
        <v>0.12397870370370372</v>
      </c>
      <c r="Y5" s="2">
        <f t="shared" si="5"/>
        <v>11</v>
      </c>
      <c r="Z5" s="5">
        <v>0.11593287037037037</v>
      </c>
      <c r="AA5" s="2">
        <f aca="true" t="shared" si="8" ref="AA5:AA35">RANK(Z5,$Z$2:$Z$37,1)</f>
        <v>5</v>
      </c>
      <c r="AB5" s="3">
        <f t="shared" si="6"/>
        <v>0.2399115740740741</v>
      </c>
      <c r="AC5" s="2">
        <f t="shared" si="7"/>
        <v>5</v>
      </c>
    </row>
    <row r="6" spans="1:29" ht="12.75">
      <c r="A6" s="2" t="s">
        <v>14</v>
      </c>
      <c r="B6" s="2" t="s">
        <v>52</v>
      </c>
      <c r="C6" s="2">
        <v>5</v>
      </c>
      <c r="D6" s="2" t="s">
        <v>84</v>
      </c>
      <c r="E6" s="2" t="s">
        <v>89</v>
      </c>
      <c r="F6" s="3">
        <v>0.593761574074074</v>
      </c>
      <c r="G6" s="2">
        <v>5</v>
      </c>
      <c r="H6" s="2">
        <v>5</v>
      </c>
      <c r="I6" s="3">
        <v>0.029013194444444446</v>
      </c>
      <c r="J6" s="3">
        <v>0.0349181712962963</v>
      </c>
      <c r="K6" s="3">
        <f t="shared" si="0"/>
        <v>0.06393136574074074</v>
      </c>
      <c r="L6" s="2">
        <f t="shared" si="1"/>
        <v>26</v>
      </c>
      <c r="M6" s="3">
        <v>0.07502465277777778</v>
      </c>
      <c r="N6" s="3">
        <v>0.07369618055555556</v>
      </c>
      <c r="O6" s="3">
        <v>0.07757673611111111</v>
      </c>
      <c r="P6" s="3">
        <v>0.07756875</v>
      </c>
      <c r="Q6" s="3">
        <f t="shared" si="2"/>
        <v>0.3038663194444445</v>
      </c>
      <c r="R6" s="2">
        <f t="shared" si="3"/>
        <v>5</v>
      </c>
      <c r="S6" s="3">
        <v>0.0001261574074074074</v>
      </c>
      <c r="T6" s="3">
        <v>0.00034722222222222224</v>
      </c>
      <c r="U6" s="3">
        <v>0.04068125</v>
      </c>
      <c r="V6" s="3">
        <v>0.040270486111111115</v>
      </c>
      <c r="W6" s="3">
        <v>0.04249467592592593</v>
      </c>
      <c r="X6" s="3">
        <f t="shared" si="4"/>
        <v>0.12344641203703705</v>
      </c>
      <c r="Y6" s="2">
        <f t="shared" si="5"/>
        <v>10</v>
      </c>
      <c r="Z6" s="3">
        <v>0.1020449074074074</v>
      </c>
      <c r="AA6" s="2">
        <f t="shared" si="8"/>
        <v>3</v>
      </c>
      <c r="AB6" s="3">
        <f t="shared" si="6"/>
        <v>0.22549131944444445</v>
      </c>
      <c r="AC6" s="2">
        <f t="shared" si="7"/>
        <v>4</v>
      </c>
    </row>
    <row r="7" spans="1:29" ht="12.75">
      <c r="A7" s="4" t="s">
        <v>15</v>
      </c>
      <c r="B7" s="4" t="s">
        <v>53</v>
      </c>
      <c r="C7" s="4">
        <v>151</v>
      </c>
      <c r="D7" s="4" t="s">
        <v>84</v>
      </c>
      <c r="E7" s="4" t="s">
        <v>89</v>
      </c>
      <c r="F7" s="5">
        <v>0.6096990740740741</v>
      </c>
      <c r="G7" s="4">
        <v>6</v>
      </c>
      <c r="H7" s="4">
        <v>6</v>
      </c>
      <c r="I7" s="5">
        <v>0.028865162037037036</v>
      </c>
      <c r="J7" s="5">
        <v>0.03078761574074074</v>
      </c>
      <c r="K7" s="3">
        <f t="shared" si="0"/>
        <v>0.05965277777777778</v>
      </c>
      <c r="L7" s="2">
        <f t="shared" si="1"/>
        <v>19</v>
      </c>
      <c r="M7" s="5">
        <v>0.07570729166666666</v>
      </c>
      <c r="N7" s="5">
        <v>0.06987997685185185</v>
      </c>
      <c r="O7" s="5">
        <v>0.07461643518518518</v>
      </c>
      <c r="P7" s="5">
        <v>0.0735974537037037</v>
      </c>
      <c r="Q7" s="3">
        <f t="shared" si="2"/>
        <v>0.29380115740740737</v>
      </c>
      <c r="R7" s="2">
        <f t="shared" si="3"/>
        <v>3</v>
      </c>
      <c r="S7" s="5">
        <v>0.00015763888888888888</v>
      </c>
      <c r="T7" s="5">
        <v>0.0004976851851851852</v>
      </c>
      <c r="U7" s="5">
        <v>0.03689050925925926</v>
      </c>
      <c r="V7" s="5">
        <v>0.03581238425925926</v>
      </c>
      <c r="W7" s="5">
        <v>0.03947210648148148</v>
      </c>
      <c r="X7" s="3">
        <f t="shared" si="4"/>
        <v>0.112175</v>
      </c>
      <c r="Y7" s="2">
        <f t="shared" si="5"/>
        <v>4</v>
      </c>
      <c r="Z7" s="5">
        <v>0.14341689814814815</v>
      </c>
      <c r="AA7" s="2">
        <f t="shared" si="8"/>
        <v>13</v>
      </c>
      <c r="AB7" s="3">
        <f t="shared" si="6"/>
        <v>0.25559189814814814</v>
      </c>
      <c r="AC7" s="2">
        <f t="shared" si="7"/>
        <v>9</v>
      </c>
    </row>
    <row r="8" spans="1:29" ht="12.75">
      <c r="A8" s="2" t="s">
        <v>16</v>
      </c>
      <c r="B8" s="2" t="s">
        <v>54</v>
      </c>
      <c r="C8" s="2">
        <v>43</v>
      </c>
      <c r="D8" s="2" t="s">
        <v>84</v>
      </c>
      <c r="E8" s="2" t="s">
        <v>89</v>
      </c>
      <c r="F8" s="3">
        <v>0.6372337962962963</v>
      </c>
      <c r="G8" s="2">
        <v>7</v>
      </c>
      <c r="H8" s="2">
        <v>7</v>
      </c>
      <c r="I8" s="3">
        <v>0.034054282407407405</v>
      </c>
      <c r="J8" s="3">
        <v>0.03694537037037037</v>
      </c>
      <c r="K8" s="3">
        <f t="shared" si="0"/>
        <v>0.07099965277777778</v>
      </c>
      <c r="L8" s="2">
        <f t="shared" si="1"/>
        <v>34</v>
      </c>
      <c r="M8" s="3">
        <v>0.08004282407407408</v>
      </c>
      <c r="N8" s="3">
        <v>0.07431678240740741</v>
      </c>
      <c r="O8" s="3">
        <v>0.08003900462962962</v>
      </c>
      <c r="P8" s="3">
        <v>0.0808119212962963</v>
      </c>
      <c r="Q8" s="3">
        <f t="shared" si="2"/>
        <v>0.31521053240740743</v>
      </c>
      <c r="R8" s="2">
        <f t="shared" si="3"/>
        <v>8</v>
      </c>
      <c r="S8" s="3">
        <v>0.0004096064814814815</v>
      </c>
      <c r="T8" s="3">
        <v>0.005702430555555555</v>
      </c>
      <c r="U8" s="3">
        <v>0.041603125</v>
      </c>
      <c r="V8" s="3">
        <v>0.04345798611111111</v>
      </c>
      <c r="W8" s="3">
        <v>0.04161018518518519</v>
      </c>
      <c r="X8" s="3">
        <f t="shared" si="4"/>
        <v>0.1266712962962963</v>
      </c>
      <c r="Y8" s="2">
        <f t="shared" si="5"/>
        <v>14</v>
      </c>
      <c r="Z8" s="3">
        <v>0.11824050925925926</v>
      </c>
      <c r="AA8" s="2">
        <f t="shared" si="8"/>
        <v>6</v>
      </c>
      <c r="AB8" s="3">
        <f t="shared" si="6"/>
        <v>0.24491180555555558</v>
      </c>
      <c r="AC8" s="2">
        <f t="shared" si="7"/>
        <v>7</v>
      </c>
    </row>
    <row r="9" spans="1:29" ht="12.75">
      <c r="A9" s="4" t="s">
        <v>17</v>
      </c>
      <c r="B9" s="4" t="s">
        <v>55</v>
      </c>
      <c r="C9" s="4">
        <v>55</v>
      </c>
      <c r="D9" s="4" t="s">
        <v>84</v>
      </c>
      <c r="E9" s="4" t="s">
        <v>89</v>
      </c>
      <c r="F9" s="5">
        <v>0.6378935185185185</v>
      </c>
      <c r="G9" s="4">
        <v>8</v>
      </c>
      <c r="H9" s="4">
        <v>8</v>
      </c>
      <c r="I9" s="5">
        <v>0.026524537037037037</v>
      </c>
      <c r="J9" s="5">
        <v>0.030313194444444445</v>
      </c>
      <c r="K9" s="3">
        <f t="shared" si="0"/>
        <v>0.05683773148148148</v>
      </c>
      <c r="L9" s="2">
        <f t="shared" si="1"/>
        <v>10</v>
      </c>
      <c r="M9" s="5">
        <v>0.08592291666666667</v>
      </c>
      <c r="N9" s="5">
        <v>0.07434027777777778</v>
      </c>
      <c r="O9" s="5">
        <v>0.0808050925925926</v>
      </c>
      <c r="P9" s="5">
        <v>0.08583946759259259</v>
      </c>
      <c r="Q9" s="3">
        <f t="shared" si="2"/>
        <v>0.3269077546296296</v>
      </c>
      <c r="R9" s="2">
        <f t="shared" si="3"/>
        <v>10</v>
      </c>
      <c r="S9" s="5">
        <v>0.0011307870370370371</v>
      </c>
      <c r="T9" s="5">
        <v>0.0028008101851851853</v>
      </c>
      <c r="U9" s="5">
        <v>0.04636759259259259</v>
      </c>
      <c r="V9" s="5">
        <v>0.03925810185185185</v>
      </c>
      <c r="W9" s="5">
        <v>0.036013773148148145</v>
      </c>
      <c r="X9" s="3">
        <f t="shared" si="4"/>
        <v>0.12163946759259259</v>
      </c>
      <c r="Y9" s="2">
        <f t="shared" si="5"/>
        <v>9</v>
      </c>
      <c r="Z9" s="5">
        <v>0.12857743055555557</v>
      </c>
      <c r="AA9" s="2">
        <f t="shared" si="8"/>
        <v>8</v>
      </c>
      <c r="AB9" s="3">
        <f t="shared" si="6"/>
        <v>0.2502168981481482</v>
      </c>
      <c r="AC9" s="2">
        <f t="shared" si="7"/>
        <v>8</v>
      </c>
    </row>
    <row r="10" spans="1:29" ht="12.75">
      <c r="A10" s="2" t="s">
        <v>18</v>
      </c>
      <c r="B10" s="2" t="s">
        <v>56</v>
      </c>
      <c r="C10" s="2">
        <v>99</v>
      </c>
      <c r="D10" s="2" t="s">
        <v>84</v>
      </c>
      <c r="E10" s="2" t="s">
        <v>89</v>
      </c>
      <c r="F10" s="3">
        <v>0.6378935185185185</v>
      </c>
      <c r="G10" s="2">
        <v>9</v>
      </c>
      <c r="H10" s="2">
        <v>9</v>
      </c>
      <c r="I10" s="3">
        <v>0.02848738425925926</v>
      </c>
      <c r="J10" s="3">
        <v>0.032841782407407406</v>
      </c>
      <c r="K10" s="3">
        <f t="shared" si="0"/>
        <v>0.06132916666666667</v>
      </c>
      <c r="L10" s="2">
        <f t="shared" si="1"/>
        <v>23</v>
      </c>
      <c r="M10" s="3">
        <v>0.08141342592592593</v>
      </c>
      <c r="N10" s="3">
        <v>0.06960763888888889</v>
      </c>
      <c r="O10" s="3">
        <v>0.07648599537037037</v>
      </c>
      <c r="P10" s="3">
        <v>0.07981921296296296</v>
      </c>
      <c r="Q10" s="3">
        <f t="shared" si="2"/>
        <v>0.30732627314814814</v>
      </c>
      <c r="R10" s="2">
        <f t="shared" si="3"/>
        <v>7</v>
      </c>
      <c r="S10" s="3">
        <v>0.0006153935185185185</v>
      </c>
      <c r="T10" s="3">
        <v>0.0021983796296296296</v>
      </c>
      <c r="U10" s="3">
        <v>0.06260960648148148</v>
      </c>
      <c r="V10" s="3">
        <v>0.03924317129629629</v>
      </c>
      <c r="W10" s="3">
        <v>0.03578831018518518</v>
      </c>
      <c r="X10" s="3">
        <f t="shared" si="4"/>
        <v>0.13764108796296295</v>
      </c>
      <c r="Y10" s="2">
        <f t="shared" si="5"/>
        <v>18</v>
      </c>
      <c r="Z10" s="3">
        <v>0.12878680555555555</v>
      </c>
      <c r="AA10" s="2">
        <f t="shared" si="8"/>
        <v>9</v>
      </c>
      <c r="AB10" s="3">
        <f t="shared" si="6"/>
        <v>0.2664278935185185</v>
      </c>
      <c r="AC10" s="2">
        <f t="shared" si="7"/>
        <v>10</v>
      </c>
    </row>
    <row r="11" spans="1:29" ht="12.75">
      <c r="A11" s="4" t="s">
        <v>19</v>
      </c>
      <c r="B11" s="4" t="s">
        <v>57</v>
      </c>
      <c r="C11" s="4">
        <v>60</v>
      </c>
      <c r="D11" s="4" t="s">
        <v>84</v>
      </c>
      <c r="E11" s="4" t="s">
        <v>89</v>
      </c>
      <c r="F11" s="5">
        <v>0.6612037037037037</v>
      </c>
      <c r="G11" s="4">
        <v>10</v>
      </c>
      <c r="H11" s="4">
        <v>10</v>
      </c>
      <c r="I11" s="5">
        <v>0.03181053240740741</v>
      </c>
      <c r="J11" s="5">
        <v>0.03625787037037037</v>
      </c>
      <c r="K11" s="3">
        <f t="shared" si="0"/>
        <v>0.06806840277777779</v>
      </c>
      <c r="L11" s="2">
        <f t="shared" si="1"/>
        <v>31</v>
      </c>
      <c r="M11" s="5">
        <v>0.08246377314814815</v>
      </c>
      <c r="N11" s="5">
        <v>0.07932777777777777</v>
      </c>
      <c r="O11" s="5">
        <v>0.09077280092592592</v>
      </c>
      <c r="P11" s="5">
        <v>0.09167766203703703</v>
      </c>
      <c r="Q11" s="3">
        <f t="shared" si="2"/>
        <v>0.34424201388888886</v>
      </c>
      <c r="R11" s="2">
        <f t="shared" si="3"/>
        <v>17</v>
      </c>
      <c r="S11" s="5">
        <v>0.000912962962962963</v>
      </c>
      <c r="T11" s="5">
        <v>0.005722222222222222</v>
      </c>
      <c r="U11" s="5">
        <v>0.03691099537037037</v>
      </c>
      <c r="V11" s="5">
        <v>0.03885243055555555</v>
      </c>
      <c r="W11" s="5">
        <v>0.04120613425925926</v>
      </c>
      <c r="X11" s="3">
        <f t="shared" si="4"/>
        <v>0.11696956018518517</v>
      </c>
      <c r="Y11" s="2">
        <f t="shared" si="5"/>
        <v>6</v>
      </c>
      <c r="Z11" s="5">
        <v>0.12528912037037038</v>
      </c>
      <c r="AA11" s="2">
        <f t="shared" si="8"/>
        <v>7</v>
      </c>
      <c r="AB11" s="3">
        <f t="shared" si="6"/>
        <v>0.24225868055555555</v>
      </c>
      <c r="AC11" s="2">
        <f t="shared" si="7"/>
        <v>6</v>
      </c>
    </row>
    <row r="12" spans="1:29" ht="12.75">
      <c r="A12" s="2" t="s">
        <v>20</v>
      </c>
      <c r="B12" s="2" t="s">
        <v>58</v>
      </c>
      <c r="C12" s="2">
        <v>166</v>
      </c>
      <c r="D12" s="2" t="s">
        <v>84</v>
      </c>
      <c r="E12" s="2" t="s">
        <v>89</v>
      </c>
      <c r="F12" s="3">
        <v>0.6693634259259259</v>
      </c>
      <c r="G12" s="2">
        <v>11</v>
      </c>
      <c r="H12" s="2">
        <v>11</v>
      </c>
      <c r="I12" s="3">
        <v>0.025775231481481482</v>
      </c>
      <c r="J12" s="3">
        <v>0.027279050925925925</v>
      </c>
      <c r="K12" s="3">
        <f t="shared" si="0"/>
        <v>0.05305428240740741</v>
      </c>
      <c r="L12" s="2">
        <f t="shared" si="1"/>
        <v>4</v>
      </c>
      <c r="M12" s="3">
        <v>0.08820925925925927</v>
      </c>
      <c r="N12" s="3">
        <v>0.07725752314814816</v>
      </c>
      <c r="O12" s="3">
        <v>0.08196666666666666</v>
      </c>
      <c r="P12" s="3">
        <v>0.08072997685185185</v>
      </c>
      <c r="Q12" s="3">
        <f t="shared" si="2"/>
        <v>0.32816342592592596</v>
      </c>
      <c r="R12" s="2">
        <f t="shared" si="3"/>
        <v>12</v>
      </c>
      <c r="S12" s="3">
        <v>0.0008199074074074074</v>
      </c>
      <c r="T12" s="3">
        <v>0.007253240740740741</v>
      </c>
      <c r="U12" s="3">
        <v>0.038824189814814815</v>
      </c>
      <c r="V12" s="3">
        <v>0.04010347222222222</v>
      </c>
      <c r="W12" s="3">
        <v>0.03914513888888889</v>
      </c>
      <c r="X12" s="3">
        <f t="shared" si="4"/>
        <v>0.11807280092592592</v>
      </c>
      <c r="Y12" s="2">
        <f t="shared" si="5"/>
        <v>7</v>
      </c>
      <c r="Z12" s="3">
        <v>0.16199988425925926</v>
      </c>
      <c r="AA12" s="2">
        <f t="shared" si="8"/>
        <v>19</v>
      </c>
      <c r="AB12" s="3">
        <f t="shared" si="6"/>
        <v>0.2800726851851852</v>
      </c>
      <c r="AC12" s="2">
        <f t="shared" si="7"/>
        <v>13</v>
      </c>
    </row>
    <row r="13" spans="1:29" ht="12.75">
      <c r="A13" s="4" t="s">
        <v>2</v>
      </c>
      <c r="B13" s="4" t="s">
        <v>59</v>
      </c>
      <c r="C13" s="4">
        <v>21</v>
      </c>
      <c r="D13" s="4" t="s">
        <v>84</v>
      </c>
      <c r="E13" s="4" t="s">
        <v>89</v>
      </c>
      <c r="F13" s="5">
        <v>0.6811458333333333</v>
      </c>
      <c r="G13" s="4">
        <v>12</v>
      </c>
      <c r="H13" s="4">
        <v>12</v>
      </c>
      <c r="I13" s="5">
        <v>0.0248625</v>
      </c>
      <c r="J13" s="5">
        <v>0.025854166666666668</v>
      </c>
      <c r="K13" s="3">
        <f t="shared" si="0"/>
        <v>0.05071666666666667</v>
      </c>
      <c r="L13" s="2">
        <f t="shared" si="1"/>
        <v>3</v>
      </c>
      <c r="M13" s="5">
        <v>0.08615856481481482</v>
      </c>
      <c r="N13" s="5">
        <v>0.08214189814814815</v>
      </c>
      <c r="O13" s="5">
        <v>0.08956469907407408</v>
      </c>
      <c r="P13" s="5">
        <v>0.090028125</v>
      </c>
      <c r="Q13" s="3">
        <f t="shared" si="2"/>
        <v>0.34789328703703704</v>
      </c>
      <c r="R13" s="2">
        <f t="shared" si="3"/>
        <v>19</v>
      </c>
      <c r="S13" s="5">
        <v>0.0007074074074074074</v>
      </c>
      <c r="T13" s="5">
        <v>0.007009490740740741</v>
      </c>
      <c r="U13" s="5">
        <v>0.04171805555555556</v>
      </c>
      <c r="V13" s="5">
        <v>0.04721921296296296</v>
      </c>
      <c r="W13" s="5">
        <v>0.04813611111111111</v>
      </c>
      <c r="X13" s="3">
        <f t="shared" si="4"/>
        <v>0.13707337962962962</v>
      </c>
      <c r="Y13" s="2">
        <f t="shared" si="5"/>
        <v>17</v>
      </c>
      <c r="Z13" s="5">
        <v>0.13775439814814816</v>
      </c>
      <c r="AA13" s="2">
        <f t="shared" si="8"/>
        <v>11</v>
      </c>
      <c r="AB13" s="3">
        <f t="shared" si="6"/>
        <v>0.2748277777777778</v>
      </c>
      <c r="AC13" s="2">
        <f t="shared" si="7"/>
        <v>12</v>
      </c>
    </row>
    <row r="14" spans="1:29" ht="12.75">
      <c r="A14" s="2" t="s">
        <v>21</v>
      </c>
      <c r="B14" s="2" t="s">
        <v>60</v>
      </c>
      <c r="C14" s="2">
        <v>81</v>
      </c>
      <c r="D14" s="2" t="s">
        <v>84</v>
      </c>
      <c r="E14" s="2" t="s">
        <v>89</v>
      </c>
      <c r="F14" s="3">
        <v>0.6900925925925926</v>
      </c>
      <c r="G14" s="2">
        <v>13</v>
      </c>
      <c r="H14" s="2">
        <v>13</v>
      </c>
      <c r="I14" s="3">
        <v>0.02589027777777778</v>
      </c>
      <c r="J14" s="3">
        <v>0.02818900462962963</v>
      </c>
      <c r="K14" s="3">
        <f t="shared" si="0"/>
        <v>0.054079282407407406</v>
      </c>
      <c r="L14" s="2">
        <f t="shared" si="1"/>
        <v>5</v>
      </c>
      <c r="M14" s="3">
        <v>0.07829606481481481</v>
      </c>
      <c r="N14" s="3">
        <v>0.08103414351851852</v>
      </c>
      <c r="O14" s="3">
        <v>0.08964722222222223</v>
      </c>
      <c r="P14" s="3">
        <v>0.0905724537037037</v>
      </c>
      <c r="Q14" s="3">
        <f t="shared" si="2"/>
        <v>0.33954988425925925</v>
      </c>
      <c r="R14" s="2">
        <f t="shared" si="3"/>
        <v>15</v>
      </c>
      <c r="S14" s="3">
        <v>0.001074074074074074</v>
      </c>
      <c r="T14" s="3">
        <v>0.004683449074074074</v>
      </c>
      <c r="U14" s="3">
        <v>0.03879618055555555</v>
      </c>
      <c r="V14" s="3">
        <v>0.03841412037037037</v>
      </c>
      <c r="W14" s="3">
        <v>0.04218888888888889</v>
      </c>
      <c r="X14" s="3">
        <f t="shared" si="4"/>
        <v>0.11939918981481482</v>
      </c>
      <c r="Y14" s="2">
        <f t="shared" si="5"/>
        <v>8</v>
      </c>
      <c r="Z14" s="3">
        <v>0.17131435185185184</v>
      </c>
      <c r="AA14" s="2">
        <f t="shared" si="8"/>
        <v>23</v>
      </c>
      <c r="AB14" s="3">
        <f t="shared" si="6"/>
        <v>0.29071354166666663</v>
      </c>
      <c r="AC14" s="2">
        <f t="shared" si="7"/>
        <v>17</v>
      </c>
    </row>
    <row r="15" spans="1:29" ht="12.75">
      <c r="A15" s="4" t="s">
        <v>22</v>
      </c>
      <c r="B15" s="4" t="s">
        <v>61</v>
      </c>
      <c r="C15" s="4">
        <v>148</v>
      </c>
      <c r="D15" s="4" t="s">
        <v>84</v>
      </c>
      <c r="E15" s="4" t="s">
        <v>89</v>
      </c>
      <c r="F15" s="5">
        <v>0.697962962962963</v>
      </c>
      <c r="G15" s="4">
        <v>14</v>
      </c>
      <c r="H15" s="4">
        <v>14</v>
      </c>
      <c r="I15" s="5">
        <v>0.023561689814814813</v>
      </c>
      <c r="J15" s="5">
        <v>0.0267125</v>
      </c>
      <c r="K15" s="3">
        <f t="shared" si="0"/>
        <v>0.05027418981481481</v>
      </c>
      <c r="L15" s="2">
        <f t="shared" si="1"/>
        <v>2</v>
      </c>
      <c r="M15" s="5">
        <v>0.07779386574074074</v>
      </c>
      <c r="N15" s="5">
        <v>0.07585706018518519</v>
      </c>
      <c r="O15" s="5">
        <v>0.08229560185185185</v>
      </c>
      <c r="P15" s="5">
        <v>0.08808194444444445</v>
      </c>
      <c r="Q15" s="3">
        <f t="shared" si="2"/>
        <v>0.32402847222222225</v>
      </c>
      <c r="R15" s="2">
        <f t="shared" si="3"/>
        <v>9</v>
      </c>
      <c r="S15" s="5">
        <v>0.000546875</v>
      </c>
      <c r="T15" s="5">
        <v>0.002744675925925926</v>
      </c>
      <c r="U15" s="5">
        <v>0.0463056712962963</v>
      </c>
      <c r="V15" s="5">
        <v>0.041450925925925926</v>
      </c>
      <c r="W15" s="5">
        <v>0.051871064814814814</v>
      </c>
      <c r="X15" s="3">
        <f t="shared" si="4"/>
        <v>0.13962766203703705</v>
      </c>
      <c r="Y15" s="2">
        <f t="shared" si="5"/>
        <v>20</v>
      </c>
      <c r="Z15" s="5">
        <v>0.18074479166666665</v>
      </c>
      <c r="AA15" s="2">
        <f t="shared" si="8"/>
        <v>25</v>
      </c>
      <c r="AB15" s="3">
        <f t="shared" si="6"/>
        <v>0.3203724537037037</v>
      </c>
      <c r="AC15" s="2">
        <f t="shared" si="7"/>
        <v>23</v>
      </c>
    </row>
    <row r="16" spans="1:29" ht="12.75">
      <c r="A16" s="2" t="s">
        <v>23</v>
      </c>
      <c r="B16" s="2" t="s">
        <v>62</v>
      </c>
      <c r="C16" s="2">
        <v>122</v>
      </c>
      <c r="D16" s="2" t="s">
        <v>84</v>
      </c>
      <c r="E16" s="2" t="s">
        <v>89</v>
      </c>
      <c r="F16" s="3">
        <v>0.7056134259259259</v>
      </c>
      <c r="G16" s="2">
        <v>15</v>
      </c>
      <c r="H16" s="2">
        <v>15</v>
      </c>
      <c r="I16" s="3">
        <v>0.029538078703703705</v>
      </c>
      <c r="J16" s="3">
        <v>0.030114814814814816</v>
      </c>
      <c r="K16" s="3">
        <f t="shared" si="0"/>
        <v>0.05965289351851852</v>
      </c>
      <c r="L16" s="2">
        <f t="shared" si="1"/>
        <v>20</v>
      </c>
      <c r="M16" s="3">
        <v>0.08867546296296297</v>
      </c>
      <c r="N16" s="3">
        <v>0.07911006944444444</v>
      </c>
      <c r="O16" s="3">
        <v>0.0869130787037037</v>
      </c>
      <c r="P16" s="3">
        <v>0.08150208333333334</v>
      </c>
      <c r="Q16" s="3">
        <f t="shared" si="2"/>
        <v>0.33620069444444445</v>
      </c>
      <c r="R16" s="2">
        <f t="shared" si="3"/>
        <v>13</v>
      </c>
      <c r="S16" s="3">
        <v>0.0009302083333333333</v>
      </c>
      <c r="T16" s="3">
        <v>0.01390162037037037</v>
      </c>
      <c r="U16" s="3">
        <v>0.043533333333333334</v>
      </c>
      <c r="V16" s="3">
        <v>0.04590150462962963</v>
      </c>
      <c r="W16" s="3">
        <v>0.06308888888888889</v>
      </c>
      <c r="X16" s="3">
        <f t="shared" si="4"/>
        <v>0.15252372685185184</v>
      </c>
      <c r="Y16" s="2">
        <f t="shared" si="5"/>
        <v>24</v>
      </c>
      <c r="Z16" s="3">
        <v>0.14241087962962962</v>
      </c>
      <c r="AA16" s="2">
        <f t="shared" si="8"/>
        <v>12</v>
      </c>
      <c r="AB16" s="3">
        <f t="shared" si="6"/>
        <v>0.29493460648148145</v>
      </c>
      <c r="AC16" s="2">
        <f t="shared" si="7"/>
        <v>19</v>
      </c>
    </row>
    <row r="17" spans="1:29" ht="12.75">
      <c r="A17" s="4" t="s">
        <v>24</v>
      </c>
      <c r="B17" s="4" t="s">
        <v>63</v>
      </c>
      <c r="C17" s="4">
        <v>111</v>
      </c>
      <c r="D17" s="4" t="s">
        <v>84</v>
      </c>
      <c r="E17" s="4" t="s">
        <v>89</v>
      </c>
      <c r="F17" s="5">
        <v>0.707650462962963</v>
      </c>
      <c r="G17" s="4">
        <v>16</v>
      </c>
      <c r="H17" s="4">
        <v>16</v>
      </c>
      <c r="I17" s="5">
        <v>0.029176851851851853</v>
      </c>
      <c r="J17" s="5">
        <v>0.028387731481481483</v>
      </c>
      <c r="K17" s="3">
        <f t="shared" si="0"/>
        <v>0.057564583333333336</v>
      </c>
      <c r="L17" s="2">
        <f t="shared" si="1"/>
        <v>11</v>
      </c>
      <c r="M17" s="5">
        <v>0.08210219907407408</v>
      </c>
      <c r="N17" s="5">
        <v>0.08344976851851851</v>
      </c>
      <c r="O17" s="5">
        <v>0.09039456018518519</v>
      </c>
      <c r="P17" s="5">
        <v>0.09680949074074074</v>
      </c>
      <c r="Q17" s="3">
        <f t="shared" si="2"/>
        <v>0.35275601851851857</v>
      </c>
      <c r="R17" s="2">
        <f t="shared" si="3"/>
        <v>22</v>
      </c>
      <c r="S17" s="5">
        <v>0.0004763888888888889</v>
      </c>
      <c r="T17" s="5">
        <v>0.008158101851851852</v>
      </c>
      <c r="U17" s="5">
        <v>0.037145717592592595</v>
      </c>
      <c r="V17" s="5">
        <v>0.04096967592592592</v>
      </c>
      <c r="W17" s="5">
        <v>0.04627858796296296</v>
      </c>
      <c r="X17" s="3">
        <f t="shared" si="4"/>
        <v>0.12439398148148148</v>
      </c>
      <c r="Y17" s="2">
        <f t="shared" si="5"/>
        <v>12</v>
      </c>
      <c r="Z17" s="5">
        <v>0.16430185185185187</v>
      </c>
      <c r="AA17" s="2">
        <f t="shared" si="8"/>
        <v>21</v>
      </c>
      <c r="AB17" s="3">
        <f t="shared" si="6"/>
        <v>0.2886958333333334</v>
      </c>
      <c r="AC17" s="2">
        <f t="shared" si="7"/>
        <v>16</v>
      </c>
    </row>
    <row r="18" spans="1:29" ht="12.75">
      <c r="A18" s="2" t="s">
        <v>2</v>
      </c>
      <c r="B18" s="2" t="s">
        <v>64</v>
      </c>
      <c r="C18" s="2">
        <v>22</v>
      </c>
      <c r="D18" s="2" t="s">
        <v>84</v>
      </c>
      <c r="E18" s="2" t="s">
        <v>89</v>
      </c>
      <c r="F18" s="3">
        <v>0.7106365740740741</v>
      </c>
      <c r="G18" s="2">
        <v>17</v>
      </c>
      <c r="H18" s="2">
        <v>17</v>
      </c>
      <c r="I18" s="3">
        <v>0.027900810185185185</v>
      </c>
      <c r="J18" s="3">
        <v>0.03058125</v>
      </c>
      <c r="K18" s="3">
        <f t="shared" si="0"/>
        <v>0.05848206018518519</v>
      </c>
      <c r="L18" s="2">
        <f t="shared" si="1"/>
        <v>13</v>
      </c>
      <c r="M18" s="3">
        <v>0.08343668981481482</v>
      </c>
      <c r="N18" s="3">
        <v>0.08187453703703704</v>
      </c>
      <c r="O18" s="3">
        <v>0.08696377314814815</v>
      </c>
      <c r="P18" s="3">
        <v>0.0878261574074074</v>
      </c>
      <c r="Q18" s="3">
        <f t="shared" si="2"/>
        <v>0.34010115740740743</v>
      </c>
      <c r="R18" s="2">
        <f t="shared" si="3"/>
        <v>16</v>
      </c>
      <c r="S18" s="3">
        <v>0.0007424768518518518</v>
      </c>
      <c r="T18" s="3">
        <v>0.0032045138888888887</v>
      </c>
      <c r="U18" s="3">
        <v>0.045697916666666664</v>
      </c>
      <c r="V18" s="3">
        <v>0.049387152777777776</v>
      </c>
      <c r="W18" s="3">
        <v>0.051747337962962964</v>
      </c>
      <c r="X18" s="3">
        <f t="shared" si="4"/>
        <v>0.1468324074074074</v>
      </c>
      <c r="Y18" s="2">
        <f t="shared" si="5"/>
        <v>23</v>
      </c>
      <c r="Z18" s="3">
        <v>0.16127395833333333</v>
      </c>
      <c r="AA18" s="2">
        <f t="shared" si="8"/>
        <v>18</v>
      </c>
      <c r="AB18" s="3">
        <f t="shared" si="6"/>
        <v>0.30810636574074074</v>
      </c>
      <c r="AC18" s="2">
        <f t="shared" si="7"/>
        <v>21</v>
      </c>
    </row>
    <row r="19" spans="1:29" ht="12.75">
      <c r="A19" s="4" t="s">
        <v>25</v>
      </c>
      <c r="B19" s="4" t="s">
        <v>65</v>
      </c>
      <c r="C19" s="4">
        <v>143</v>
      </c>
      <c r="D19" s="4" t="s">
        <v>84</v>
      </c>
      <c r="E19" s="4" t="s">
        <v>89</v>
      </c>
      <c r="F19" s="5">
        <v>0.7171990740740741</v>
      </c>
      <c r="G19" s="4">
        <v>18</v>
      </c>
      <c r="H19" s="4">
        <v>18</v>
      </c>
      <c r="I19" s="5">
        <v>0.026900694444444446</v>
      </c>
      <c r="J19" s="5">
        <v>0.028603935185185184</v>
      </c>
      <c r="K19" s="3">
        <f t="shared" si="0"/>
        <v>0.055504629629629626</v>
      </c>
      <c r="L19" s="2">
        <f t="shared" si="1"/>
        <v>8</v>
      </c>
      <c r="M19" s="5">
        <v>0.08444976851851851</v>
      </c>
      <c r="N19" s="5">
        <v>0.08626064814814814</v>
      </c>
      <c r="O19" s="5">
        <v>0.09834953703703704</v>
      </c>
      <c r="P19" s="5">
        <v>0.10724178240740741</v>
      </c>
      <c r="Q19" s="3">
        <f t="shared" si="2"/>
        <v>0.37630173611111106</v>
      </c>
      <c r="R19" s="2">
        <f t="shared" si="3"/>
        <v>29</v>
      </c>
      <c r="S19" s="5">
        <v>0.0010909722222222221</v>
      </c>
      <c r="T19" s="5">
        <v>0.010030092592592592</v>
      </c>
      <c r="U19" s="5">
        <v>0.03873564814814815</v>
      </c>
      <c r="V19" s="5">
        <v>0.04595081018518519</v>
      </c>
      <c r="W19" s="5">
        <v>0.05301203703703704</v>
      </c>
      <c r="X19" s="3">
        <f t="shared" si="4"/>
        <v>0.13769849537037038</v>
      </c>
      <c r="Y19" s="2">
        <f t="shared" si="5"/>
        <v>19</v>
      </c>
      <c r="Z19" s="5">
        <v>0.13658206018518518</v>
      </c>
      <c r="AA19" s="2">
        <f t="shared" si="8"/>
        <v>10</v>
      </c>
      <c r="AB19" s="3">
        <f t="shared" si="6"/>
        <v>0.2742805555555555</v>
      </c>
      <c r="AC19" s="2">
        <f t="shared" si="7"/>
        <v>11</v>
      </c>
    </row>
    <row r="20" spans="1:29" ht="12.75">
      <c r="A20" s="2" t="s">
        <v>26</v>
      </c>
      <c r="B20" s="2" t="s">
        <v>66</v>
      </c>
      <c r="C20" s="2">
        <v>162</v>
      </c>
      <c r="D20" s="2" t="s">
        <v>84</v>
      </c>
      <c r="E20" s="2" t="s">
        <v>89</v>
      </c>
      <c r="F20" s="3">
        <v>0.727025462962963</v>
      </c>
      <c r="G20" s="2">
        <v>19</v>
      </c>
      <c r="H20" s="2">
        <v>19</v>
      </c>
      <c r="I20" s="3">
        <v>0.031361574074074076</v>
      </c>
      <c r="J20" s="3">
        <v>0.038361458333333334</v>
      </c>
      <c r="K20" s="3">
        <f t="shared" si="0"/>
        <v>0.0697230324074074</v>
      </c>
      <c r="L20" s="2">
        <f t="shared" si="1"/>
        <v>32</v>
      </c>
      <c r="M20" s="3">
        <v>0.08790960648148148</v>
      </c>
      <c r="N20" s="3">
        <v>0.08689074074074074</v>
      </c>
      <c r="O20" s="3">
        <v>0.09306712962962962</v>
      </c>
      <c r="P20" s="3">
        <v>0.09598136574074075</v>
      </c>
      <c r="Q20" s="3">
        <f t="shared" si="2"/>
        <v>0.3638488425925926</v>
      </c>
      <c r="R20" s="2">
        <f t="shared" si="3"/>
        <v>25</v>
      </c>
      <c r="S20" s="3">
        <v>0.0008783564814814815</v>
      </c>
      <c r="T20" s="3">
        <v>0.006107986111111111</v>
      </c>
      <c r="U20" s="3">
        <v>0.0379400462962963</v>
      </c>
      <c r="V20" s="3">
        <v>0.040975</v>
      </c>
      <c r="W20" s="3">
        <v>0.04724212962962963</v>
      </c>
      <c r="X20" s="3">
        <f t="shared" si="4"/>
        <v>0.12615717592592593</v>
      </c>
      <c r="Y20" s="2">
        <f t="shared" si="5"/>
        <v>13</v>
      </c>
      <c r="Z20" s="3">
        <v>0.16032025462962962</v>
      </c>
      <c r="AA20" s="2">
        <f t="shared" si="8"/>
        <v>17</v>
      </c>
      <c r="AB20" s="3">
        <f t="shared" si="6"/>
        <v>0.2864774305555555</v>
      </c>
      <c r="AC20" s="2">
        <f t="shared" si="7"/>
        <v>14</v>
      </c>
    </row>
    <row r="21" spans="1:29" ht="12.75">
      <c r="A21" s="4" t="s">
        <v>27</v>
      </c>
      <c r="B21" s="4" t="s">
        <v>67</v>
      </c>
      <c r="C21" s="4">
        <v>120</v>
      </c>
      <c r="D21" s="4" t="s">
        <v>84</v>
      </c>
      <c r="E21" s="4" t="s">
        <v>89</v>
      </c>
      <c r="F21" s="5">
        <v>0.7306134259259259</v>
      </c>
      <c r="G21" s="4">
        <v>20</v>
      </c>
      <c r="H21" s="4">
        <v>20</v>
      </c>
      <c r="I21" s="5">
        <v>0.0329650462962963</v>
      </c>
      <c r="J21" s="5">
        <v>0.03872685185185185</v>
      </c>
      <c r="K21" s="3">
        <f t="shared" si="0"/>
        <v>0.07169189814814815</v>
      </c>
      <c r="L21" s="2">
        <f t="shared" si="1"/>
        <v>35</v>
      </c>
      <c r="M21" s="5">
        <v>0.07931655092592593</v>
      </c>
      <c r="N21" s="5">
        <v>0.08151006944444444</v>
      </c>
      <c r="O21" s="5">
        <v>0.09475451388888889</v>
      </c>
      <c r="P21" s="5">
        <v>0.09618460648148149</v>
      </c>
      <c r="Q21" s="3">
        <f t="shared" si="2"/>
        <v>0.35176574074074074</v>
      </c>
      <c r="R21" s="2">
        <f t="shared" si="3"/>
        <v>21</v>
      </c>
      <c r="S21" s="5">
        <v>0.0014202546296296296</v>
      </c>
      <c r="T21" s="5">
        <v>0.00932337962962963</v>
      </c>
      <c r="U21" s="5">
        <v>0.04379456018518518</v>
      </c>
      <c r="V21" s="5">
        <v>0.03994884259259259</v>
      </c>
      <c r="W21" s="5">
        <v>0.04711805555555556</v>
      </c>
      <c r="X21" s="3">
        <f t="shared" si="4"/>
        <v>0.13086145833333335</v>
      </c>
      <c r="Y21" s="2">
        <f t="shared" si="5"/>
        <v>15</v>
      </c>
      <c r="Z21" s="5">
        <v>0.16556122685185184</v>
      </c>
      <c r="AA21" s="2">
        <f t="shared" si="8"/>
        <v>22</v>
      </c>
      <c r="AB21" s="3">
        <f t="shared" si="6"/>
        <v>0.2964226851851852</v>
      </c>
      <c r="AC21" s="2">
        <f t="shared" si="7"/>
        <v>20</v>
      </c>
    </row>
    <row r="22" spans="1:29" ht="12.75">
      <c r="A22" s="2" t="s">
        <v>28</v>
      </c>
      <c r="B22" s="2" t="s">
        <v>68</v>
      </c>
      <c r="C22" s="2">
        <v>85</v>
      </c>
      <c r="D22" s="2" t="s">
        <v>84</v>
      </c>
      <c r="E22" s="2" t="s">
        <v>89</v>
      </c>
      <c r="F22" s="3">
        <v>0.7352314814814814</v>
      </c>
      <c r="G22" s="2">
        <v>21</v>
      </c>
      <c r="H22" s="2">
        <v>21</v>
      </c>
      <c r="I22" s="3">
        <v>0.031739583333333335</v>
      </c>
      <c r="J22" s="3">
        <v>0.03452939814814815</v>
      </c>
      <c r="K22" s="3">
        <f t="shared" si="0"/>
        <v>0.06626898148148148</v>
      </c>
      <c r="L22" s="2">
        <f t="shared" si="1"/>
        <v>29</v>
      </c>
      <c r="M22" s="3">
        <v>0.09290324074074074</v>
      </c>
      <c r="N22" s="3">
        <v>0.08819363425925926</v>
      </c>
      <c r="O22" s="3">
        <v>0.0904287037037037</v>
      </c>
      <c r="P22" s="3">
        <v>0.09582361111111111</v>
      </c>
      <c r="Q22" s="3">
        <f t="shared" si="2"/>
        <v>0.3673491898148148</v>
      </c>
      <c r="R22" s="2">
        <f t="shared" si="3"/>
        <v>26</v>
      </c>
      <c r="S22" s="3">
        <v>0.0006476851851851852</v>
      </c>
      <c r="T22" s="3">
        <v>0.01300462962962963</v>
      </c>
      <c r="U22" s="3">
        <v>0.03970208333333333</v>
      </c>
      <c r="V22" s="3">
        <v>0.04362280092592592</v>
      </c>
      <c r="W22" s="3">
        <v>0.047612615740740744</v>
      </c>
      <c r="X22" s="3">
        <f t="shared" si="4"/>
        <v>0.13093749999999998</v>
      </c>
      <c r="Y22" s="2">
        <f t="shared" si="5"/>
        <v>16</v>
      </c>
      <c r="Z22" s="3">
        <v>0.1570324074074074</v>
      </c>
      <c r="AA22" s="2">
        <f t="shared" si="8"/>
        <v>15</v>
      </c>
      <c r="AB22" s="3">
        <f t="shared" si="6"/>
        <v>0.28796990740740736</v>
      </c>
      <c r="AC22" s="2">
        <f t="shared" si="7"/>
        <v>15</v>
      </c>
    </row>
    <row r="23" spans="1:29" ht="12.75">
      <c r="A23" s="4" t="s">
        <v>29</v>
      </c>
      <c r="B23" s="4" t="s">
        <v>69</v>
      </c>
      <c r="C23" s="4">
        <v>29</v>
      </c>
      <c r="D23" s="4" t="s">
        <v>84</v>
      </c>
      <c r="E23" s="4" t="s">
        <v>89</v>
      </c>
      <c r="F23" s="5">
        <v>0.7428935185185185</v>
      </c>
      <c r="G23" s="4">
        <v>22</v>
      </c>
      <c r="H23" s="4">
        <v>22</v>
      </c>
      <c r="I23" s="5">
        <v>0.028103009259259258</v>
      </c>
      <c r="J23" s="5">
        <v>0.032517939814814815</v>
      </c>
      <c r="K23" s="3">
        <f t="shared" si="0"/>
        <v>0.060620949074074074</v>
      </c>
      <c r="L23" s="2">
        <f t="shared" si="1"/>
        <v>22</v>
      </c>
      <c r="M23" s="5">
        <v>0.09093425925925926</v>
      </c>
      <c r="N23" s="5">
        <v>0.08421574074074074</v>
      </c>
      <c r="O23" s="5">
        <v>0.09023287037037037</v>
      </c>
      <c r="P23" s="5">
        <v>0.09222789351851853</v>
      </c>
      <c r="Q23" s="3">
        <f t="shared" si="2"/>
        <v>0.35761076388888885</v>
      </c>
      <c r="R23" s="2">
        <f t="shared" si="3"/>
        <v>23</v>
      </c>
      <c r="S23" s="5">
        <v>0.0009581018518518518</v>
      </c>
      <c r="T23" s="5">
        <v>0.008650810185185185</v>
      </c>
      <c r="U23" s="5">
        <v>0.03404201388888889</v>
      </c>
      <c r="V23" s="5">
        <v>0.03959027777777778</v>
      </c>
      <c r="W23" s="5">
        <v>0.04331851851851852</v>
      </c>
      <c r="X23" s="3">
        <f t="shared" si="4"/>
        <v>0.11695081018518519</v>
      </c>
      <c r="Y23" s="2">
        <f t="shared" si="5"/>
        <v>5</v>
      </c>
      <c r="Z23" s="5">
        <v>0.19811145833333332</v>
      </c>
      <c r="AA23" s="2">
        <f t="shared" si="8"/>
        <v>31</v>
      </c>
      <c r="AB23" s="3">
        <f t="shared" si="6"/>
        <v>0.3150622685185185</v>
      </c>
      <c r="AC23" s="2">
        <f t="shared" si="7"/>
        <v>22</v>
      </c>
    </row>
    <row r="24" spans="1:29" ht="12.75">
      <c r="A24" s="2" t="s">
        <v>30</v>
      </c>
      <c r="B24" s="2" t="s">
        <v>70</v>
      </c>
      <c r="C24" s="2">
        <v>155</v>
      </c>
      <c r="D24" s="2" t="s">
        <v>84</v>
      </c>
      <c r="E24" s="2" t="s">
        <v>89</v>
      </c>
      <c r="F24" s="3">
        <v>0.744386574074074</v>
      </c>
      <c r="G24" s="2">
        <v>23</v>
      </c>
      <c r="H24" s="2">
        <v>23</v>
      </c>
      <c r="I24" s="3">
        <v>0.02643252314814815</v>
      </c>
      <c r="J24" s="3">
        <v>0.03314375</v>
      </c>
      <c r="K24" s="3">
        <f t="shared" si="0"/>
        <v>0.059576273148148146</v>
      </c>
      <c r="L24" s="2">
        <f t="shared" si="1"/>
        <v>18</v>
      </c>
      <c r="M24" s="3">
        <v>0.09803506944444444</v>
      </c>
      <c r="N24" s="3">
        <v>0.08897743055555556</v>
      </c>
      <c r="O24" s="3">
        <v>0.09470150462962963</v>
      </c>
      <c r="P24" s="3">
        <v>0.10289652777777777</v>
      </c>
      <c r="Q24" s="3">
        <f t="shared" si="2"/>
        <v>0.3846105324074074</v>
      </c>
      <c r="R24" s="2">
        <f t="shared" si="3"/>
        <v>30</v>
      </c>
      <c r="S24" s="3">
        <v>0.00046261574074074076</v>
      </c>
      <c r="T24" s="3">
        <v>0.008164814814814814</v>
      </c>
      <c r="U24" s="3">
        <v>0.041197222222222225</v>
      </c>
      <c r="V24" s="3">
        <v>0.047074074074074074</v>
      </c>
      <c r="W24" s="3">
        <v>0.05173495370370371</v>
      </c>
      <c r="X24" s="3">
        <f t="shared" si="4"/>
        <v>0.14000625</v>
      </c>
      <c r="Y24" s="2">
        <f t="shared" si="5"/>
        <v>21</v>
      </c>
      <c r="Z24" s="3">
        <v>0.1515712962962963</v>
      </c>
      <c r="AA24" s="2">
        <f t="shared" si="8"/>
        <v>14</v>
      </c>
      <c r="AB24" s="3">
        <f t="shared" si="6"/>
        <v>0.2915775462962963</v>
      </c>
      <c r="AC24" s="2">
        <f t="shared" si="7"/>
        <v>18</v>
      </c>
    </row>
    <row r="25" spans="1:29" ht="12.75">
      <c r="A25" s="4" t="s">
        <v>31</v>
      </c>
      <c r="B25" s="4" t="s">
        <v>71</v>
      </c>
      <c r="C25" s="4">
        <v>78</v>
      </c>
      <c r="D25" s="4" t="s">
        <v>84</v>
      </c>
      <c r="E25" s="4" t="s">
        <v>89</v>
      </c>
      <c r="F25" s="5">
        <v>0.7639814814814815</v>
      </c>
      <c r="G25" s="4">
        <v>24</v>
      </c>
      <c r="H25" s="4">
        <v>24</v>
      </c>
      <c r="I25" s="5">
        <v>0.02745324074074074</v>
      </c>
      <c r="J25" s="5">
        <v>0.02936875</v>
      </c>
      <c r="K25" s="3">
        <f t="shared" si="0"/>
        <v>0.056821990740740735</v>
      </c>
      <c r="L25" s="2">
        <f t="shared" si="1"/>
        <v>9</v>
      </c>
      <c r="M25" s="5">
        <v>0.08358344907407407</v>
      </c>
      <c r="N25" s="5">
        <v>0.08015127314814814</v>
      </c>
      <c r="O25" s="5">
        <v>0.09084398148148148</v>
      </c>
      <c r="P25" s="5">
        <v>0.0922462962962963</v>
      </c>
      <c r="Q25" s="3">
        <f t="shared" si="2"/>
        <v>0.34682500000000005</v>
      </c>
      <c r="R25" s="2">
        <f t="shared" si="3"/>
        <v>18</v>
      </c>
      <c r="S25" s="5">
        <v>0.0009909722222222223</v>
      </c>
      <c r="T25" s="5">
        <v>0.005892245370370371</v>
      </c>
      <c r="U25" s="5">
        <v>0.04980486111111111</v>
      </c>
      <c r="V25" s="5">
        <v>0.05165914351851852</v>
      </c>
      <c r="W25" s="5">
        <v>0.058434953703703704</v>
      </c>
      <c r="X25" s="3">
        <f t="shared" si="4"/>
        <v>0.15989895833333334</v>
      </c>
      <c r="Y25" s="2">
        <f t="shared" si="5"/>
        <v>29</v>
      </c>
      <c r="Z25" s="5">
        <v>0.19355405092592592</v>
      </c>
      <c r="AA25" s="2">
        <f t="shared" si="8"/>
        <v>30</v>
      </c>
      <c r="AB25" s="3">
        <f t="shared" si="6"/>
        <v>0.35345300925925927</v>
      </c>
      <c r="AC25" s="2">
        <f t="shared" si="7"/>
        <v>28</v>
      </c>
    </row>
    <row r="26" spans="1:29" ht="12.75">
      <c r="A26" s="2" t="s">
        <v>32</v>
      </c>
      <c r="B26" s="2" t="s">
        <v>72</v>
      </c>
      <c r="C26" s="2">
        <v>41</v>
      </c>
      <c r="D26" s="2" t="s">
        <v>84</v>
      </c>
      <c r="E26" s="2" t="s">
        <v>89</v>
      </c>
      <c r="F26" s="3">
        <v>0.7686921296296296</v>
      </c>
      <c r="G26" s="2">
        <v>25</v>
      </c>
      <c r="H26" s="2">
        <v>25</v>
      </c>
      <c r="I26" s="3">
        <v>0.029663541666666668</v>
      </c>
      <c r="J26" s="3">
        <v>0.036491203703703706</v>
      </c>
      <c r="K26" s="3">
        <f t="shared" si="0"/>
        <v>0.06615474537037037</v>
      </c>
      <c r="L26" s="2">
        <f t="shared" si="1"/>
        <v>28</v>
      </c>
      <c r="M26" s="3">
        <v>0.08021122685185185</v>
      </c>
      <c r="N26" s="3">
        <v>0.07940902777777778</v>
      </c>
      <c r="O26" s="3">
        <v>0.08180439814814815</v>
      </c>
      <c r="P26" s="3">
        <v>0.08663854166666667</v>
      </c>
      <c r="Q26" s="3">
        <f t="shared" si="2"/>
        <v>0.3280631944444445</v>
      </c>
      <c r="R26" s="2">
        <f t="shared" si="3"/>
        <v>11</v>
      </c>
      <c r="S26" s="3">
        <v>0.001419212962962963</v>
      </c>
      <c r="T26" s="3">
        <v>0.00956886574074074</v>
      </c>
      <c r="U26" s="3">
        <v>0.05308773148148148</v>
      </c>
      <c r="V26" s="3">
        <v>0.054898726851851855</v>
      </c>
      <c r="W26" s="3">
        <v>0.06992476851851852</v>
      </c>
      <c r="X26" s="3">
        <f t="shared" si="4"/>
        <v>0.17791122685185184</v>
      </c>
      <c r="Y26" s="2">
        <f t="shared" si="5"/>
        <v>32</v>
      </c>
      <c r="Z26" s="3">
        <v>0.18557743055555556</v>
      </c>
      <c r="AA26" s="2">
        <f t="shared" si="8"/>
        <v>26</v>
      </c>
      <c r="AB26" s="3">
        <f t="shared" si="6"/>
        <v>0.36348865740740743</v>
      </c>
      <c r="AC26" s="2">
        <f t="shared" si="7"/>
        <v>32</v>
      </c>
    </row>
    <row r="27" spans="1:29" ht="12.75">
      <c r="A27" s="4" t="s">
        <v>33</v>
      </c>
      <c r="B27" s="4" t="s">
        <v>73</v>
      </c>
      <c r="C27" s="4">
        <v>131</v>
      </c>
      <c r="D27" s="4" t="s">
        <v>84</v>
      </c>
      <c r="E27" s="4" t="s">
        <v>89</v>
      </c>
      <c r="F27" s="5">
        <v>0.7984027777777778</v>
      </c>
      <c r="G27" s="4">
        <v>26</v>
      </c>
      <c r="H27" s="4">
        <v>26</v>
      </c>
      <c r="I27" s="5">
        <v>0.028894675925925924</v>
      </c>
      <c r="J27" s="5">
        <v>0.030798958333333334</v>
      </c>
      <c r="K27" s="3">
        <f t="shared" si="0"/>
        <v>0.05969363425925926</v>
      </c>
      <c r="L27" s="2">
        <f t="shared" si="1"/>
        <v>21</v>
      </c>
      <c r="M27" s="5">
        <v>0.09153842592592593</v>
      </c>
      <c r="N27" s="5">
        <v>0.0827556712962963</v>
      </c>
      <c r="O27" s="5">
        <v>0.0973505787037037</v>
      </c>
      <c r="P27" s="5">
        <v>0.12287939814814815</v>
      </c>
      <c r="Q27" s="3">
        <f t="shared" si="2"/>
        <v>0.394524074074074</v>
      </c>
      <c r="R27" s="2">
        <f t="shared" si="3"/>
        <v>32</v>
      </c>
      <c r="S27" s="5">
        <v>0.0009334490740740741</v>
      </c>
      <c r="T27" s="5">
        <v>0.01957974537037037</v>
      </c>
      <c r="U27" s="5">
        <v>0.05926782407407408</v>
      </c>
      <c r="V27" s="5">
        <v>0.04386238425925926</v>
      </c>
      <c r="W27" s="5">
        <v>0.05673136574074074</v>
      </c>
      <c r="X27" s="3">
        <f t="shared" si="4"/>
        <v>0.1598615740740741</v>
      </c>
      <c r="Y27" s="2">
        <f t="shared" si="5"/>
        <v>28</v>
      </c>
      <c r="Z27" s="5">
        <v>0.1638204861111111</v>
      </c>
      <c r="AA27" s="2">
        <f t="shared" si="8"/>
        <v>20</v>
      </c>
      <c r="AB27" s="3">
        <f t="shared" si="6"/>
        <v>0.3236820601851852</v>
      </c>
      <c r="AC27" s="2">
        <f t="shared" si="7"/>
        <v>24</v>
      </c>
    </row>
    <row r="28" spans="1:29" ht="12.75">
      <c r="A28" s="2" t="s">
        <v>34</v>
      </c>
      <c r="B28" s="2" t="s">
        <v>74</v>
      </c>
      <c r="C28" s="2">
        <v>109</v>
      </c>
      <c r="D28" s="2" t="s">
        <v>84</v>
      </c>
      <c r="E28" s="2" t="s">
        <v>89</v>
      </c>
      <c r="F28" s="3">
        <v>0.806886574074074</v>
      </c>
      <c r="G28" s="2">
        <v>27</v>
      </c>
      <c r="H28" s="2">
        <v>27</v>
      </c>
      <c r="I28" s="3">
        <v>0.034142824074074075</v>
      </c>
      <c r="J28" s="3">
        <v>0.03896655092592593</v>
      </c>
      <c r="K28" s="3">
        <f t="shared" si="0"/>
        <v>0.073109375</v>
      </c>
      <c r="L28" s="2">
        <f t="shared" si="1"/>
        <v>36</v>
      </c>
      <c r="M28" s="3">
        <v>0.0909369212962963</v>
      </c>
      <c r="N28" s="3">
        <v>0.09496828703703704</v>
      </c>
      <c r="O28" s="3">
        <v>0.09528043981481482</v>
      </c>
      <c r="P28" s="3">
        <v>0.09326273148148148</v>
      </c>
      <c r="Q28" s="3">
        <f t="shared" si="2"/>
        <v>0.3744483796296296</v>
      </c>
      <c r="R28" s="2">
        <f t="shared" si="3"/>
        <v>28</v>
      </c>
      <c r="S28" s="3">
        <v>0.0002084490740740741</v>
      </c>
      <c r="T28" s="3">
        <v>0.005379398148148148</v>
      </c>
      <c r="U28" s="3">
        <v>0.05332986111111111</v>
      </c>
      <c r="V28" s="3">
        <v>0.05661284722222222</v>
      </c>
      <c r="W28" s="3">
        <v>0.05808900462962963</v>
      </c>
      <c r="X28" s="3">
        <f t="shared" si="4"/>
        <v>0.16803171296296296</v>
      </c>
      <c r="Y28" s="2">
        <f t="shared" si="5"/>
        <v>30</v>
      </c>
      <c r="Z28" s="3">
        <v>0.18571608796296296</v>
      </c>
      <c r="AA28" s="2">
        <f t="shared" si="8"/>
        <v>27</v>
      </c>
      <c r="AB28" s="3">
        <f t="shared" si="6"/>
        <v>0.35374780092592595</v>
      </c>
      <c r="AC28" s="2">
        <f t="shared" si="7"/>
        <v>29</v>
      </c>
    </row>
    <row r="29" spans="1:29" ht="12.75">
      <c r="A29" s="4" t="s">
        <v>22</v>
      </c>
      <c r="B29" s="4" t="s">
        <v>75</v>
      </c>
      <c r="C29" s="4">
        <v>19</v>
      </c>
      <c r="D29" s="4" t="s">
        <v>84</v>
      </c>
      <c r="E29" s="4" t="s">
        <v>89</v>
      </c>
      <c r="F29" s="5">
        <v>0.809224537037037</v>
      </c>
      <c r="G29" s="4">
        <v>28</v>
      </c>
      <c r="H29" s="4">
        <v>28</v>
      </c>
      <c r="I29" s="5">
        <v>0.034979166666666665</v>
      </c>
      <c r="J29" s="5">
        <v>0.041675</v>
      </c>
      <c r="K29" s="3">
        <f t="shared" si="0"/>
        <v>0.07665416666666666</v>
      </c>
      <c r="L29" s="2">
        <f t="shared" si="1"/>
        <v>38</v>
      </c>
      <c r="M29" s="5">
        <v>0.08707094907407407</v>
      </c>
      <c r="N29" s="5">
        <v>0.08180196759259259</v>
      </c>
      <c r="O29" s="5">
        <v>0.09582071759259259</v>
      </c>
      <c r="P29" s="5">
        <v>0.09506759259259259</v>
      </c>
      <c r="Q29" s="3">
        <f t="shared" si="2"/>
        <v>0.35976122685185186</v>
      </c>
      <c r="R29" s="2">
        <f t="shared" si="3"/>
        <v>24</v>
      </c>
      <c r="S29" s="5">
        <v>0.0010797453703703705</v>
      </c>
      <c r="T29" s="5">
        <v>0.011573842592592592</v>
      </c>
      <c r="U29" s="5">
        <v>0.042634490740740744</v>
      </c>
      <c r="V29" s="5">
        <v>0.05924467592592592</v>
      </c>
      <c r="W29" s="5">
        <v>0.052371064814814815</v>
      </c>
      <c r="X29" s="3">
        <f t="shared" si="4"/>
        <v>0.15425023148148148</v>
      </c>
      <c r="Y29" s="2">
        <f t="shared" si="5"/>
        <v>25</v>
      </c>
      <c r="Z29" s="5">
        <v>0.20591134259259258</v>
      </c>
      <c r="AA29" s="2">
        <f t="shared" si="8"/>
        <v>32</v>
      </c>
      <c r="AB29" s="3">
        <f t="shared" si="6"/>
        <v>0.36016157407407406</v>
      </c>
      <c r="AC29" s="2">
        <f t="shared" si="7"/>
        <v>31</v>
      </c>
    </row>
    <row r="30" spans="1:29" ht="12.75">
      <c r="A30" s="2" t="s">
        <v>1</v>
      </c>
      <c r="B30" s="2" t="s">
        <v>76</v>
      </c>
      <c r="C30" s="2">
        <v>61</v>
      </c>
      <c r="D30" s="2" t="s">
        <v>84</v>
      </c>
      <c r="E30" s="2" t="s">
        <v>89</v>
      </c>
      <c r="F30" s="3">
        <v>0.8127893518518519</v>
      </c>
      <c r="G30" s="2">
        <v>29</v>
      </c>
      <c r="H30" s="2">
        <v>29</v>
      </c>
      <c r="I30" s="3">
        <v>0.03185775462962963</v>
      </c>
      <c r="J30" s="3">
        <v>0.038032523148148145</v>
      </c>
      <c r="K30" s="3">
        <f t="shared" si="0"/>
        <v>0.06989027777777777</v>
      </c>
      <c r="L30" s="2">
        <f t="shared" si="1"/>
        <v>33</v>
      </c>
      <c r="M30" s="3">
        <v>0.08884085648148148</v>
      </c>
      <c r="N30" s="3">
        <v>0.08503541666666667</v>
      </c>
      <c r="O30" s="3">
        <v>0.09555023148148148</v>
      </c>
      <c r="P30" s="3">
        <v>0.10096261574074074</v>
      </c>
      <c r="Q30" s="3">
        <f t="shared" si="2"/>
        <v>0.3703891203703703</v>
      </c>
      <c r="R30" s="2">
        <f t="shared" si="3"/>
        <v>27</v>
      </c>
      <c r="S30" s="3">
        <v>0.0026662037037037036</v>
      </c>
      <c r="T30" s="3">
        <v>0.014750347222222222</v>
      </c>
      <c r="U30" s="3">
        <v>0.04928263888888889</v>
      </c>
      <c r="V30" s="3">
        <v>0.05614641203703704</v>
      </c>
      <c r="W30" s="3">
        <v>0.07257638888888888</v>
      </c>
      <c r="X30" s="3">
        <f t="shared" si="4"/>
        <v>0.17800543981481481</v>
      </c>
      <c r="Y30" s="2">
        <f t="shared" si="5"/>
        <v>33</v>
      </c>
      <c r="Z30" s="3">
        <v>0.1770920138888889</v>
      </c>
      <c r="AA30" s="2">
        <f t="shared" si="8"/>
        <v>24</v>
      </c>
      <c r="AB30" s="3">
        <f t="shared" si="6"/>
        <v>0.3550974537037037</v>
      </c>
      <c r="AC30" s="2">
        <f t="shared" si="7"/>
        <v>30</v>
      </c>
    </row>
    <row r="31" spans="1:29" ht="12.75">
      <c r="A31" s="4" t="s">
        <v>35</v>
      </c>
      <c r="B31" s="4" t="s">
        <v>77</v>
      </c>
      <c r="C31" s="4">
        <v>91</v>
      </c>
      <c r="D31" s="4" t="s">
        <v>84</v>
      </c>
      <c r="E31" s="4" t="s">
        <v>89</v>
      </c>
      <c r="F31" s="5">
        <v>0.818136574074074</v>
      </c>
      <c r="G31" s="4">
        <v>30</v>
      </c>
      <c r="H31" s="4">
        <v>30</v>
      </c>
      <c r="I31" s="5">
        <v>0.02690115740740741</v>
      </c>
      <c r="J31" s="5">
        <v>0.02843888888888889</v>
      </c>
      <c r="K31" s="3">
        <f t="shared" si="0"/>
        <v>0.0553400462962963</v>
      </c>
      <c r="L31" s="2">
        <f t="shared" si="1"/>
        <v>7</v>
      </c>
      <c r="M31" s="5">
        <v>0.09769212962962963</v>
      </c>
      <c r="N31" s="5">
        <v>0.08939166666666666</v>
      </c>
      <c r="O31" s="5">
        <v>0.10003113425925926</v>
      </c>
      <c r="P31" s="5">
        <v>0.10552673611111112</v>
      </c>
      <c r="Q31" s="3">
        <f t="shared" si="2"/>
        <v>0.39264166666666667</v>
      </c>
      <c r="R31" s="2">
        <f t="shared" si="3"/>
        <v>31</v>
      </c>
      <c r="S31" s="5">
        <v>0.0010248842592592592</v>
      </c>
      <c r="T31" s="5">
        <v>0.020460069444444444</v>
      </c>
      <c r="U31" s="5">
        <v>0.04144606481481482</v>
      </c>
      <c r="V31" s="5">
        <v>0.052658449074074076</v>
      </c>
      <c r="W31" s="5">
        <v>0.06353541666666666</v>
      </c>
      <c r="X31" s="3">
        <f t="shared" si="4"/>
        <v>0.15763993055555556</v>
      </c>
      <c r="Y31" s="2">
        <f t="shared" si="5"/>
        <v>27</v>
      </c>
      <c r="Z31" s="5">
        <v>0.19103854166666667</v>
      </c>
      <c r="AA31" s="2">
        <f t="shared" si="8"/>
        <v>29</v>
      </c>
      <c r="AB31" s="3">
        <f t="shared" si="6"/>
        <v>0.34867847222222226</v>
      </c>
      <c r="AC31" s="2">
        <f t="shared" si="7"/>
        <v>27</v>
      </c>
    </row>
    <row r="32" spans="1:29" ht="12.75">
      <c r="A32" s="2" t="s">
        <v>32</v>
      </c>
      <c r="B32" s="2" t="s">
        <v>78</v>
      </c>
      <c r="C32" s="2">
        <v>48</v>
      </c>
      <c r="D32" s="2" t="s">
        <v>84</v>
      </c>
      <c r="E32" s="2" t="s">
        <v>89</v>
      </c>
      <c r="F32" s="3">
        <v>0.8181481481481482</v>
      </c>
      <c r="G32" s="2">
        <v>31</v>
      </c>
      <c r="H32" s="2">
        <v>31</v>
      </c>
      <c r="I32" s="3">
        <v>0.027438657407407408</v>
      </c>
      <c r="J32" s="3">
        <v>0.03037858796296296</v>
      </c>
      <c r="K32" s="3">
        <f t="shared" si="0"/>
        <v>0.05781724537037037</v>
      </c>
      <c r="L32" s="2">
        <f t="shared" si="1"/>
        <v>12</v>
      </c>
      <c r="M32" s="3">
        <v>0.09184722222222222</v>
      </c>
      <c r="N32" s="3">
        <v>0.08880092592592592</v>
      </c>
      <c r="O32" s="3">
        <v>0.10401122685185185</v>
      </c>
      <c r="P32" s="3">
        <v>0.11042939814814814</v>
      </c>
      <c r="Q32" s="3">
        <f t="shared" si="2"/>
        <v>0.39508877314814816</v>
      </c>
      <c r="R32" s="2">
        <f t="shared" si="3"/>
        <v>33</v>
      </c>
      <c r="S32" s="3">
        <v>0.0005966435185185185</v>
      </c>
      <c r="T32" s="3">
        <v>0.015984953703703703</v>
      </c>
      <c r="U32" s="3">
        <v>0.04143402777777778</v>
      </c>
      <c r="V32" s="3">
        <v>0.053499652777777774</v>
      </c>
      <c r="W32" s="3">
        <v>0.06269629629629629</v>
      </c>
      <c r="X32" s="3">
        <f t="shared" si="4"/>
        <v>0.15762997685185184</v>
      </c>
      <c r="Y32" s="2">
        <f t="shared" si="5"/>
        <v>26</v>
      </c>
      <c r="Z32" s="3">
        <v>0.19103078703703705</v>
      </c>
      <c r="AA32" s="2">
        <f t="shared" si="8"/>
        <v>28</v>
      </c>
      <c r="AB32" s="3">
        <f t="shared" si="6"/>
        <v>0.3486607638888889</v>
      </c>
      <c r="AC32" s="2">
        <f t="shared" si="7"/>
        <v>26</v>
      </c>
    </row>
    <row r="33" spans="1:29" ht="12.75">
      <c r="A33" s="4" t="s">
        <v>36</v>
      </c>
      <c r="B33" s="4" t="s">
        <v>79</v>
      </c>
      <c r="C33" s="4">
        <v>15</v>
      </c>
      <c r="D33" s="4" t="s">
        <v>84</v>
      </c>
      <c r="E33" s="4" t="s">
        <v>89</v>
      </c>
      <c r="F33" s="5">
        <v>0.8436805555555555</v>
      </c>
      <c r="G33" s="4">
        <v>32</v>
      </c>
      <c r="H33" s="4">
        <v>32</v>
      </c>
      <c r="I33" s="5">
        <v>0.03517465277777778</v>
      </c>
      <c r="J33" s="5">
        <v>0.04097199074074074</v>
      </c>
      <c r="K33" s="3">
        <f t="shared" si="0"/>
        <v>0.07614664351851852</v>
      </c>
      <c r="L33" s="2">
        <f t="shared" si="1"/>
        <v>37</v>
      </c>
      <c r="M33" s="5">
        <v>0.10256342592592592</v>
      </c>
      <c r="N33" s="5">
        <v>0.10806701388888888</v>
      </c>
      <c r="O33" s="5">
        <v>0.1070443287037037</v>
      </c>
      <c r="P33" s="5">
        <v>0.10757789351851851</v>
      </c>
      <c r="Q33" s="3">
        <f t="shared" si="2"/>
        <v>0.42525266203703704</v>
      </c>
      <c r="R33" s="2">
        <f t="shared" si="3"/>
        <v>35</v>
      </c>
      <c r="S33" s="5">
        <v>0.0006815972222222222</v>
      </c>
      <c r="T33" s="5">
        <v>0.000546412037037037</v>
      </c>
      <c r="U33" s="5">
        <v>0.06101921296296296</v>
      </c>
      <c r="V33" s="5">
        <v>0.05614236111111111</v>
      </c>
      <c r="W33" s="5">
        <v>0.06506944444444444</v>
      </c>
      <c r="X33" s="3">
        <f t="shared" si="4"/>
        <v>0.18223101851851853</v>
      </c>
      <c r="Y33" s="2">
        <f t="shared" si="5"/>
        <v>34</v>
      </c>
      <c r="Z33" s="5">
        <v>0.15882708333333334</v>
      </c>
      <c r="AA33" s="2">
        <f t="shared" si="8"/>
        <v>16</v>
      </c>
      <c r="AB33" s="3">
        <f t="shared" si="6"/>
        <v>0.34105810185185187</v>
      </c>
      <c r="AC33" s="2">
        <f t="shared" si="7"/>
        <v>25</v>
      </c>
    </row>
    <row r="34" spans="1:29" ht="12.75">
      <c r="A34" s="2" t="s">
        <v>37</v>
      </c>
      <c r="B34" s="2" t="s">
        <v>80</v>
      </c>
      <c r="C34" s="2">
        <v>123</v>
      </c>
      <c r="D34" s="2" t="s">
        <v>85</v>
      </c>
      <c r="E34" s="2" t="s">
        <v>89</v>
      </c>
      <c r="F34" s="3">
        <v>0.8595601851851852</v>
      </c>
      <c r="G34" s="2">
        <v>33</v>
      </c>
      <c r="H34" s="2">
        <v>1</v>
      </c>
      <c r="I34" s="3">
        <v>0.02778761574074074</v>
      </c>
      <c r="J34" s="3">
        <v>0.03126967592592592</v>
      </c>
      <c r="K34" s="3">
        <f t="shared" si="0"/>
        <v>0.059057291666666664</v>
      </c>
      <c r="L34" s="2">
        <f t="shared" si="1"/>
        <v>15</v>
      </c>
      <c r="M34" s="3">
        <v>0.09452418981481482</v>
      </c>
      <c r="N34" s="3">
        <v>0.09919270833333334</v>
      </c>
      <c r="O34" s="3">
        <v>0.10192592592592592</v>
      </c>
      <c r="P34" s="3">
        <v>0.10336898148148148</v>
      </c>
      <c r="Q34" s="3">
        <f t="shared" si="2"/>
        <v>0.39901180555555554</v>
      </c>
      <c r="R34" s="2">
        <f t="shared" si="3"/>
        <v>34</v>
      </c>
      <c r="S34" s="3">
        <v>0.0009543981481481481</v>
      </c>
      <c r="T34" s="3">
        <v>0.006459953703703704</v>
      </c>
      <c r="U34" s="3">
        <v>0.04944618055555555</v>
      </c>
      <c r="V34" s="3">
        <v>0.06207789351851852</v>
      </c>
      <c r="W34" s="3">
        <v>0.06518310185185185</v>
      </c>
      <c r="X34" s="3">
        <f t="shared" si="4"/>
        <v>0.17670717592592594</v>
      </c>
      <c r="Y34" s="2">
        <f t="shared" si="5"/>
        <v>31</v>
      </c>
      <c r="Z34" s="3">
        <v>0.21738078703703703</v>
      </c>
      <c r="AA34" s="2">
        <f t="shared" si="8"/>
        <v>33</v>
      </c>
      <c r="AB34" s="3">
        <f t="shared" si="6"/>
        <v>0.394087962962963</v>
      </c>
      <c r="AC34" s="2">
        <f t="shared" si="7"/>
        <v>33</v>
      </c>
    </row>
    <row r="35" spans="1:29" ht="12.75">
      <c r="A35" s="4" t="s">
        <v>10</v>
      </c>
      <c r="B35" s="4" t="s">
        <v>81</v>
      </c>
      <c r="C35" s="4">
        <v>104</v>
      </c>
      <c r="D35" s="4" t="s">
        <v>84</v>
      </c>
      <c r="E35" s="4" t="s">
        <v>89</v>
      </c>
      <c r="F35" s="4" t="s">
        <v>91</v>
      </c>
      <c r="G35" s="4">
        <v>34</v>
      </c>
      <c r="H35" s="4">
        <v>33</v>
      </c>
      <c r="I35" s="5">
        <v>0.027558912037037038</v>
      </c>
      <c r="J35" s="5">
        <v>0.031007407407407407</v>
      </c>
      <c r="K35" s="3">
        <f t="shared" si="0"/>
        <v>0.058566319444444445</v>
      </c>
      <c r="L35" s="2">
        <f t="shared" si="1"/>
        <v>14</v>
      </c>
      <c r="M35" s="5">
        <v>0.1881789351851852</v>
      </c>
      <c r="N35" s="5">
        <v>0.11027546296296296</v>
      </c>
      <c r="O35" s="5">
        <v>0.10385752314814815</v>
      </c>
      <c r="P35" s="5">
        <v>0.12535694444444445</v>
      </c>
      <c r="Q35" s="3">
        <f t="shared" si="2"/>
        <v>0.5276688657407408</v>
      </c>
      <c r="R35" s="2">
        <f t="shared" si="3"/>
        <v>37</v>
      </c>
      <c r="S35" s="5">
        <v>0.012326273148148149</v>
      </c>
      <c r="T35" s="5">
        <v>0.034084837962962966</v>
      </c>
      <c r="U35" s="5">
        <v>0.03904675925925926</v>
      </c>
      <c r="V35" s="5">
        <v>0.046507986111111115</v>
      </c>
      <c r="W35" s="5">
        <v>0.058375578703703704</v>
      </c>
      <c r="X35" s="3">
        <f t="shared" si="4"/>
        <v>0.14393032407407408</v>
      </c>
      <c r="Y35" s="2">
        <f t="shared" si="5"/>
        <v>22</v>
      </c>
      <c r="Z35" s="5">
        <v>0.2706365740740741</v>
      </c>
      <c r="AA35" s="2">
        <f t="shared" si="8"/>
        <v>34</v>
      </c>
      <c r="AB35" s="3">
        <f t="shared" si="6"/>
        <v>0.4145668981481482</v>
      </c>
      <c r="AC35" s="2">
        <f t="shared" si="7"/>
        <v>34</v>
      </c>
    </row>
    <row r="36" spans="1:29" ht="22.5">
      <c r="A36" s="4" t="s">
        <v>1</v>
      </c>
      <c r="B36" s="4" t="s">
        <v>39</v>
      </c>
      <c r="C36" s="4">
        <v>7</v>
      </c>
      <c r="D36" s="4" t="s">
        <v>84</v>
      </c>
      <c r="E36" s="4" t="s">
        <v>87</v>
      </c>
      <c r="F36" s="4"/>
      <c r="G36" s="4"/>
      <c r="H36" s="4"/>
      <c r="I36" s="5">
        <v>0.029031828703703702</v>
      </c>
      <c r="J36" s="5">
        <v>0.03288541666666667</v>
      </c>
      <c r="K36" s="3">
        <f t="shared" si="0"/>
        <v>0.06191724537037037</v>
      </c>
      <c r="L36" s="2">
        <f t="shared" si="1"/>
        <v>24</v>
      </c>
      <c r="M36" s="5">
        <v>0.16870902777777777</v>
      </c>
      <c r="N36" s="5">
        <v>0.09527361111111111</v>
      </c>
      <c r="O36" s="5">
        <v>0.10641018518518519</v>
      </c>
      <c r="P36" s="5">
        <v>0.11260960648148148</v>
      </c>
      <c r="Q36" s="3">
        <f t="shared" si="2"/>
        <v>0.4830024305555556</v>
      </c>
      <c r="R36" s="2">
        <f t="shared" si="3"/>
        <v>36</v>
      </c>
      <c r="S36" s="5">
        <v>6.875E-05</v>
      </c>
      <c r="T36" s="5">
        <v>0.06619837962962963</v>
      </c>
      <c r="U36" s="5">
        <v>0.06483738425925926</v>
      </c>
      <c r="V36" s="5">
        <v>0.055692824074074075</v>
      </c>
      <c r="W36" s="5">
        <v>0.07664768518518518</v>
      </c>
      <c r="X36" s="3">
        <f t="shared" si="4"/>
        <v>0.1971778935185185</v>
      </c>
      <c r="Y36" s="2">
        <f t="shared" si="5"/>
        <v>35</v>
      </c>
      <c r="Z36" s="4"/>
      <c r="AA36" s="4"/>
      <c r="AB36" s="4"/>
      <c r="AC36" s="4"/>
    </row>
    <row r="37" spans="1:29" ht="22.5">
      <c r="A37" s="2" t="s">
        <v>2</v>
      </c>
      <c r="B37" s="2" t="s">
        <v>40</v>
      </c>
      <c r="C37" s="2">
        <v>32</v>
      </c>
      <c r="D37" s="2" t="s">
        <v>84</v>
      </c>
      <c r="E37" s="2" t="s">
        <v>88</v>
      </c>
      <c r="F37" s="2"/>
      <c r="G37" s="2"/>
      <c r="H37" s="2"/>
      <c r="I37" s="2"/>
      <c r="J37" s="2"/>
      <c r="K37" s="3"/>
      <c r="L37" s="2"/>
      <c r="M37" s="2"/>
      <c r="N37" s="2"/>
      <c r="O37" s="2"/>
      <c r="P37" s="2"/>
      <c r="Q37" s="3"/>
      <c r="R37" s="2" t="s">
        <v>112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22.5">
      <c r="A38" s="4" t="s">
        <v>3</v>
      </c>
      <c r="B38" s="4" t="s">
        <v>41</v>
      </c>
      <c r="C38" s="4">
        <v>66</v>
      </c>
      <c r="D38" s="4" t="s">
        <v>84</v>
      </c>
      <c r="E38" s="4" t="s">
        <v>87</v>
      </c>
      <c r="F38" s="4"/>
      <c r="G38" s="4"/>
      <c r="H38" s="4"/>
      <c r="I38" s="5">
        <v>0.04563831018518519</v>
      </c>
      <c r="J38" s="5">
        <v>0.050869791666666664</v>
      </c>
      <c r="K38" s="3">
        <f t="shared" si="0"/>
        <v>0.09650810185185185</v>
      </c>
      <c r="L38" s="2">
        <f t="shared" si="1"/>
        <v>39</v>
      </c>
      <c r="M38" s="5">
        <v>0.09673333333333334</v>
      </c>
      <c r="N38" s="5">
        <v>0.09125648148148148</v>
      </c>
      <c r="O38" s="5">
        <v>0.09198877314814814</v>
      </c>
      <c r="P38" s="4"/>
      <c r="Q38" s="3"/>
      <c r="R38" s="2" t="s">
        <v>112</v>
      </c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22.5">
      <c r="A39" s="2" t="s">
        <v>4</v>
      </c>
      <c r="B39" s="2" t="s">
        <v>42</v>
      </c>
      <c r="C39" s="2">
        <v>71</v>
      </c>
      <c r="D39" s="2" t="s">
        <v>85</v>
      </c>
      <c r="E39" s="2" t="s">
        <v>88</v>
      </c>
      <c r="F39" s="2"/>
      <c r="G39" s="2"/>
      <c r="H39" s="2"/>
      <c r="I39" s="3">
        <v>0.15739618055555554</v>
      </c>
      <c r="J39" s="2"/>
      <c r="K39" s="3"/>
      <c r="L39" s="2"/>
      <c r="M39" s="2"/>
      <c r="N39" s="2"/>
      <c r="O39" s="2"/>
      <c r="P39" s="2"/>
      <c r="Q39" s="3"/>
      <c r="R39" s="2" t="s">
        <v>112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22.5">
      <c r="A40" s="4" t="s">
        <v>5</v>
      </c>
      <c r="B40" s="4" t="s">
        <v>43</v>
      </c>
      <c r="C40" s="4">
        <v>83</v>
      </c>
      <c r="D40" s="4" t="s">
        <v>84</v>
      </c>
      <c r="E40" s="4" t="s">
        <v>88</v>
      </c>
      <c r="F40" s="4"/>
      <c r="G40" s="4"/>
      <c r="H40" s="4"/>
      <c r="I40" s="5">
        <v>0.15744594907407408</v>
      </c>
      <c r="J40" s="4"/>
      <c r="K40" s="3"/>
      <c r="L40" s="2"/>
      <c r="M40" s="4"/>
      <c r="N40" s="4"/>
      <c r="O40" s="4"/>
      <c r="P40" s="4"/>
      <c r="Q40" s="3"/>
      <c r="R40" s="2" t="s">
        <v>112</v>
      </c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22.5">
      <c r="A41" s="2" t="s">
        <v>6</v>
      </c>
      <c r="B41" s="2" t="s">
        <v>44</v>
      </c>
      <c r="C41" s="2">
        <v>113</v>
      </c>
      <c r="D41" s="2" t="s">
        <v>84</v>
      </c>
      <c r="E41" s="2" t="s">
        <v>87</v>
      </c>
      <c r="F41" s="2"/>
      <c r="G41" s="2"/>
      <c r="H41" s="2"/>
      <c r="I41" s="3">
        <v>0.03102175925925926</v>
      </c>
      <c r="J41" s="3">
        <v>0.033760185185185185</v>
      </c>
      <c r="K41" s="3">
        <f t="shared" si="0"/>
        <v>0.06478194444444445</v>
      </c>
      <c r="L41" s="2">
        <f t="shared" si="1"/>
        <v>27</v>
      </c>
      <c r="M41" s="3">
        <v>0.07247997685185185</v>
      </c>
      <c r="N41" s="3">
        <v>0.07214502314814815</v>
      </c>
      <c r="O41" s="3">
        <v>0.08527349537037036</v>
      </c>
      <c r="P41" s="3">
        <v>0.12060891203703704</v>
      </c>
      <c r="Q41" s="3">
        <f t="shared" si="2"/>
        <v>0.35050740740740743</v>
      </c>
      <c r="R41" s="2">
        <f t="shared" si="3"/>
        <v>20</v>
      </c>
      <c r="S41" s="3">
        <v>0.00030092592592592595</v>
      </c>
      <c r="T41" s="3">
        <v>0.0004443287037037037</v>
      </c>
      <c r="U41" s="3">
        <v>0.04206678240740741</v>
      </c>
      <c r="V41" s="3">
        <v>0.1343351851851852</v>
      </c>
      <c r="W41" s="2"/>
      <c r="X41" s="2"/>
      <c r="Y41" s="2"/>
      <c r="Z41" s="2"/>
      <c r="AA41" s="2"/>
      <c r="AB41" s="2"/>
      <c r="AC41" s="2"/>
    </row>
    <row r="42" spans="1:29" ht="22.5">
      <c r="A42" s="4" t="s">
        <v>7</v>
      </c>
      <c r="B42" s="4" t="s">
        <v>45</v>
      </c>
      <c r="C42" s="4">
        <v>121</v>
      </c>
      <c r="D42" s="4" t="s">
        <v>84</v>
      </c>
      <c r="E42" s="4" t="s">
        <v>88</v>
      </c>
      <c r="F42" s="4"/>
      <c r="G42" s="4"/>
      <c r="H42" s="4"/>
      <c r="I42" s="5">
        <v>0.15739375</v>
      </c>
      <c r="J42" s="4"/>
      <c r="K42" s="3"/>
      <c r="L42" s="2"/>
      <c r="M42" s="4"/>
      <c r="N42" s="4"/>
      <c r="O42" s="4"/>
      <c r="P42" s="4"/>
      <c r="Q42" s="3"/>
      <c r="R42" s="2" t="s">
        <v>112</v>
      </c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22.5">
      <c r="A43" s="2" t="s">
        <v>8</v>
      </c>
      <c r="B43" s="2" t="s">
        <v>46</v>
      </c>
      <c r="C43" s="2">
        <v>133</v>
      </c>
      <c r="D43" s="2" t="s">
        <v>84</v>
      </c>
      <c r="E43" s="2" t="s">
        <v>87</v>
      </c>
      <c r="F43" s="2"/>
      <c r="G43" s="2"/>
      <c r="H43" s="2"/>
      <c r="I43" s="3">
        <v>0.033673032407407405</v>
      </c>
      <c r="J43" s="3">
        <v>0.0337806712962963</v>
      </c>
      <c r="K43" s="3">
        <f t="shared" si="0"/>
        <v>0.06745370370370371</v>
      </c>
      <c r="L43" s="2">
        <f t="shared" si="1"/>
        <v>30</v>
      </c>
      <c r="M43" s="3">
        <v>0.08417326388888889</v>
      </c>
      <c r="N43" s="3">
        <v>0.08157094907407407</v>
      </c>
      <c r="O43" s="3">
        <v>0.083946875</v>
      </c>
      <c r="P43" s="3">
        <v>0.08896956018518519</v>
      </c>
      <c r="Q43" s="3">
        <f t="shared" si="2"/>
        <v>0.33866064814814817</v>
      </c>
      <c r="R43" s="2">
        <f t="shared" si="3"/>
        <v>14</v>
      </c>
      <c r="S43" s="3">
        <v>0.0007350694444444444</v>
      </c>
      <c r="T43" s="3">
        <v>0.008049768518518519</v>
      </c>
      <c r="U43" s="3">
        <v>0.05801608796296296</v>
      </c>
      <c r="V43" s="2"/>
      <c r="W43" s="2"/>
      <c r="X43" s="2"/>
      <c r="Y43" s="2"/>
      <c r="Z43" s="2"/>
      <c r="AA43" s="2"/>
      <c r="AB43" s="2"/>
      <c r="AC43" s="2"/>
    </row>
    <row r="44" spans="1:29" ht="22.5">
      <c r="A44" s="4" t="s">
        <v>9</v>
      </c>
      <c r="B44" s="4" t="s">
        <v>47</v>
      </c>
      <c r="C44" s="4">
        <v>138</v>
      </c>
      <c r="D44" s="4" t="s">
        <v>84</v>
      </c>
      <c r="E44" s="4" t="s">
        <v>87</v>
      </c>
      <c r="F44" s="4"/>
      <c r="G44" s="4"/>
      <c r="H44" s="4"/>
      <c r="I44" s="5">
        <v>0.027738657407407406</v>
      </c>
      <c r="J44" s="5">
        <v>0.031394907407407406</v>
      </c>
      <c r="K44" s="3">
        <f t="shared" si="0"/>
        <v>0.05913356481481481</v>
      </c>
      <c r="L44" s="2">
        <f t="shared" si="1"/>
        <v>16</v>
      </c>
      <c r="M44" s="5">
        <v>0.09298182870370371</v>
      </c>
      <c r="N44" s="5">
        <v>0.08527638888888889</v>
      </c>
      <c r="O44" s="4"/>
      <c r="P44" s="4"/>
      <c r="Q44" s="4"/>
      <c r="R44" s="2" t="s">
        <v>112</v>
      </c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Gerundini</dc:creator>
  <cp:keywords/>
  <dc:description/>
  <cp:lastModifiedBy>anthony.gerundini</cp:lastModifiedBy>
  <dcterms:created xsi:type="dcterms:W3CDTF">2014-09-24T14:49:28Z</dcterms:created>
  <dcterms:modified xsi:type="dcterms:W3CDTF">2014-09-24T16:40:22Z</dcterms:modified>
  <cp:category/>
  <cp:version/>
  <cp:contentType/>
  <cp:contentStatus/>
</cp:coreProperties>
</file>